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38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<sst xmlns="http://schemas.openxmlformats.org/spreadsheetml/2006/main" count="1467" uniqueCount="771">
  <si>
    <t>名称</t>
  </si>
  <si>
    <t>摘要</t>
  </si>
  <si>
    <t>数量</t>
  </si>
  <si>
    <t>単位</t>
  </si>
  <si>
    <t>単価</t>
  </si>
  <si>
    <t>金額</t>
  </si>
  <si>
    <t>備考</t>
  </si>
  <si>
    <t>共通仮設工事</t>
  </si>
  <si>
    <t>建築工事</t>
  </si>
  <si>
    <t>電気設備工事</t>
  </si>
  <si>
    <t>給排水衛生設備工事</t>
  </si>
  <si>
    <t>換気設備工事</t>
  </si>
  <si>
    <t>外構工事</t>
  </si>
  <si>
    <t>現場管理費</t>
  </si>
  <si>
    <t>一般管理費</t>
  </si>
  <si>
    <t>合計</t>
  </si>
  <si>
    <t>式</t>
  </si>
  <si>
    <t>出精値引き</t>
  </si>
  <si>
    <t>改め合計</t>
  </si>
  <si>
    <t>消費税</t>
  </si>
  <si>
    <t>総合計</t>
  </si>
  <si>
    <t>仮設便所</t>
  </si>
  <si>
    <t>仮設電気</t>
  </si>
  <si>
    <t>仮設用水</t>
  </si>
  <si>
    <t>看板費</t>
  </si>
  <si>
    <t>通信費</t>
  </si>
  <si>
    <t>駐車場費</t>
  </si>
  <si>
    <t>地盤調査費</t>
  </si>
  <si>
    <t>工事費共</t>
  </si>
  <si>
    <t>労働監督基準局
安全管理指導により</t>
  </si>
  <si>
    <t>使用料共</t>
  </si>
  <si>
    <t>御支給</t>
  </si>
  <si>
    <t>スエーデン式
サウンディング試験</t>
  </si>
  <si>
    <t>小計</t>
  </si>
  <si>
    <t>直接仮設工事</t>
  </si>
  <si>
    <t>基礎工事</t>
  </si>
  <si>
    <t>防水工事</t>
  </si>
  <si>
    <t>木工事</t>
  </si>
  <si>
    <t>屋根・板金工事</t>
  </si>
  <si>
    <t>外壁工事</t>
  </si>
  <si>
    <t>金属工事</t>
  </si>
  <si>
    <t>左官工事</t>
  </si>
  <si>
    <t>木製建具工事</t>
  </si>
  <si>
    <t>金属製建具工事</t>
  </si>
  <si>
    <t>硝子工事</t>
  </si>
  <si>
    <t>塗装工事</t>
  </si>
  <si>
    <t>内装工事</t>
  </si>
  <si>
    <t>雑工事</t>
  </si>
  <si>
    <t>住設機器工事</t>
  </si>
  <si>
    <t>家具工事</t>
  </si>
  <si>
    <t>外付けブラインド含む</t>
  </si>
  <si>
    <t>大工制作家具</t>
  </si>
  <si>
    <t>計</t>
  </si>
  <si>
    <t>水盛遺形</t>
  </si>
  <si>
    <t>墨出し</t>
  </si>
  <si>
    <t>外部足場</t>
  </si>
  <si>
    <t>シート梁養生</t>
  </si>
  <si>
    <t>内部足場</t>
  </si>
  <si>
    <t>養生費</t>
  </si>
  <si>
    <t>清掃片付</t>
  </si>
  <si>
    <t>発生屑材処分費</t>
  </si>
  <si>
    <t>運搬費</t>
  </si>
  <si>
    <t>材工</t>
  </si>
  <si>
    <t>工料</t>
  </si>
  <si>
    <t>架け面積</t>
  </si>
  <si>
    <t>根切</t>
  </si>
  <si>
    <t>残土処分</t>
  </si>
  <si>
    <t>埋戻し</t>
  </si>
  <si>
    <t>重機費</t>
  </si>
  <si>
    <t>砕石地業</t>
  </si>
  <si>
    <t>立上りコンクリート</t>
  </si>
  <si>
    <t>捨てコンクリート</t>
  </si>
  <si>
    <t>耐圧コンクリート</t>
  </si>
  <si>
    <t>ポリエチレンシート敷</t>
  </si>
  <si>
    <t>打設手間</t>
  </si>
  <si>
    <t>ポンプ車</t>
  </si>
  <si>
    <t>コンクリート試験費</t>
  </si>
  <si>
    <t>型枠</t>
  </si>
  <si>
    <t>耐圧枠</t>
  </si>
  <si>
    <t>異形鉄筋</t>
  </si>
  <si>
    <t>基礎天端均し</t>
  </si>
  <si>
    <t>場外</t>
  </si>
  <si>
    <t>搬入土</t>
  </si>
  <si>
    <t>回送費共</t>
  </si>
  <si>
    <t>基礎下</t>
  </si>
  <si>
    <t>FC=24N 品質管理強度</t>
  </si>
  <si>
    <t>本</t>
  </si>
  <si>
    <t>回</t>
  </si>
  <si>
    <t>(外部)</t>
  </si>
  <si>
    <t>建具廻りシーリング</t>
  </si>
  <si>
    <t>防水テープ貼</t>
  </si>
  <si>
    <t>雑シーリング</t>
  </si>
  <si>
    <t>(内部)</t>
  </si>
  <si>
    <t>床・立上り</t>
  </si>
  <si>
    <t>ポリサルファイド系</t>
  </si>
  <si>
    <t>外部窓廻り</t>
  </si>
  <si>
    <t>変成シリコン系
カートリッジ</t>
  </si>
  <si>
    <t>浴室・流し前・洗面等</t>
  </si>
  <si>
    <t>別途工事</t>
  </si>
  <si>
    <t>(プレカット材)</t>
  </si>
  <si>
    <t>構造材</t>
  </si>
  <si>
    <t>金物・副資材</t>
  </si>
  <si>
    <t>加工代</t>
  </si>
  <si>
    <t>運賃</t>
  </si>
  <si>
    <t>造作材</t>
  </si>
  <si>
    <t>(パネル材)</t>
  </si>
  <si>
    <t>１階床・２階床</t>
  </si>
  <si>
    <t>２階床・Ｒ階</t>
  </si>
  <si>
    <t>壁パネル</t>
  </si>
  <si>
    <t>工事経費･養生費</t>
  </si>
  <si>
    <t>金物取付手間</t>
  </si>
  <si>
    <t>パネル建方時現場指導</t>
  </si>
  <si>
    <t>床暖用</t>
  </si>
  <si>
    <t>羽柄材･デッキ材</t>
  </si>
  <si>
    <t>合板･ボード類</t>
  </si>
  <si>
    <t>防蟻工事</t>
  </si>
  <si>
    <t>補足材費</t>
  </si>
  <si>
    <t>大工工料</t>
  </si>
  <si>
    <t>建方費</t>
  </si>
  <si>
    <t>材木運搬費･搬入費</t>
  </si>
  <si>
    <t>土台</t>
  </si>
  <si>
    <t>桁･梁</t>
  </si>
  <si>
    <t>通し柱</t>
  </si>
  <si>
    <t>管柱</t>
  </si>
  <si>
    <t>唐松集成K3処理材
4000×105×105</t>
  </si>
  <si>
    <t>RW集成 構造用
4000×105×105</t>
  </si>
  <si>
    <t>RW集成 構造用
3000×105×105</t>
  </si>
  <si>
    <t>RW集成 構造用
6000×105×105</t>
  </si>
  <si>
    <t>丁</t>
  </si>
  <si>
    <t>金物･副資材</t>
  </si>
  <si>
    <t>梁受金物</t>
  </si>
  <si>
    <t>専用ボルト</t>
  </si>
  <si>
    <t>座金</t>
  </si>
  <si>
    <t>柱脚金物</t>
  </si>
  <si>
    <t>土台継手金物</t>
  </si>
  <si>
    <t>HSB-3t土台高</t>
  </si>
  <si>
    <t>個</t>
  </si>
  <si>
    <t>金物工法PC代</t>
  </si>
  <si>
    <t>金物工法ベランダPC代</t>
  </si>
  <si>
    <t>手加工・化粧梁</t>
  </si>
  <si>
    <t>特殊加工・金物工法</t>
  </si>
  <si>
    <t>手加工</t>
  </si>
  <si>
    <t>ブレーナー代</t>
  </si>
  <si>
    <t>梁2mまで</t>
  </si>
  <si>
    <t>梁3mまで</t>
  </si>
  <si>
    <t>梁4mまで</t>
  </si>
  <si>
    <t>梁6mまで</t>
  </si>
  <si>
    <t>火打ち梁等小物</t>
  </si>
  <si>
    <t>坪</t>
  </si>
  <si>
    <t>ヶ所</t>
  </si>
  <si>
    <t>1階床暖房用</t>
  </si>
  <si>
    <t>耐水合板T1 24+
スタイロフォームb3 65</t>
  </si>
  <si>
    <t>2階床暖房用</t>
  </si>
  <si>
    <t>耐水合板T1 
スタイロフォームb1 20</t>
  </si>
  <si>
    <t>二階床・R階</t>
  </si>
  <si>
    <t>（2階床）</t>
  </si>
  <si>
    <t>2-A
OSB11.1単品</t>
  </si>
  <si>
    <t>2-C
ラワン合板9+b3 55</t>
  </si>
  <si>
    <t>（R階）</t>
  </si>
  <si>
    <t>天井パネルV目地加工</t>
  </si>
  <si>
    <t>ラワン合板、断熱材無
910×3600</t>
  </si>
  <si>
    <t>ハーフパネルベランダ用
910×3600 ラワン合板</t>
  </si>
  <si>
    <t>ハーフパネル浴室用
910×3600 ラワン合板</t>
  </si>
  <si>
    <t xml:space="preserve">
910×7320他</t>
  </si>
  <si>
    <t>組</t>
  </si>
  <si>
    <t>石膏ボード12.5グラスロック
耐力壁+スチレンb3 55mm</t>
  </si>
  <si>
    <t xml:space="preserve">構造用石膏ボード12.5
</t>
  </si>
  <si>
    <t>A78壁</t>
  </si>
  <si>
    <t>A12456壁</t>
  </si>
  <si>
    <t>A3壁</t>
  </si>
  <si>
    <t>A9
ラーチ合板9+ラーチ合板9</t>
  </si>
  <si>
    <t>B1壁</t>
  </si>
  <si>
    <t>B2壁</t>
  </si>
  <si>
    <t xml:space="preserve">9.5取付用意
</t>
  </si>
  <si>
    <t>石膏ボード12.5+スチレンb3
55mm+現場石膏ボード</t>
  </si>
  <si>
    <t>B3壁</t>
  </si>
  <si>
    <t>B4壁</t>
  </si>
  <si>
    <t>B5壁</t>
  </si>
  <si>
    <t>B6壁</t>
  </si>
  <si>
    <t>B7壁</t>
  </si>
  <si>
    <t>B8壁</t>
  </si>
  <si>
    <t>B9壁</t>
  </si>
  <si>
    <t>B10壁</t>
  </si>
  <si>
    <t>B11壁</t>
  </si>
  <si>
    <t>B12壁</t>
  </si>
  <si>
    <t>ラーチ合板加工のみ+
現場にてラワン合板加工</t>
  </si>
  <si>
    <t>羽柄材・デッキ材</t>
  </si>
  <si>
    <t>※羽柄材は出来るだけ乾燥したものを使用する</t>
  </si>
  <si>
    <t>仮筋違</t>
  </si>
  <si>
    <t>棟木･母屋･束・隅木</t>
  </si>
  <si>
    <t>垂木</t>
  </si>
  <si>
    <t>広小舞</t>
  </si>
  <si>
    <t>貫板</t>
  </si>
  <si>
    <t>外胴縁</t>
  </si>
  <si>
    <t>(造作材)</t>
  </si>
  <si>
    <t>枠材</t>
  </si>
  <si>
    <t>(デッキ材)</t>
  </si>
  <si>
    <t>根太</t>
  </si>
  <si>
    <t>杉 1等
3650×105×27</t>
  </si>
  <si>
    <t>杉 1等
4000×90×90</t>
  </si>
  <si>
    <t>杉 1等
3640×90×13</t>
  </si>
  <si>
    <t>杉 1等
3640×45×15</t>
  </si>
  <si>
    <t>桧1等
4000×120×33</t>
  </si>
  <si>
    <t>桧1等
4000×65×65</t>
  </si>
  <si>
    <t>枚</t>
  </si>
  <si>
    <t>合板・ボード類</t>
  </si>
  <si>
    <t>※合板、ボード類は全てF☆☆☆☆仕様</t>
  </si>
  <si>
    <t>屋根
センチュリーボード</t>
  </si>
  <si>
    <t>外壁
防シート+アルミ箔</t>
  </si>
  <si>
    <t>軒天
フレキシブルボード</t>
  </si>
  <si>
    <t>浴室壁天井
防シート</t>
  </si>
  <si>
    <t>浴室天井
バスリブ</t>
  </si>
  <si>
    <t>同上小口運賃</t>
  </si>
  <si>
    <t>浴室壁・内樋
耐水合板</t>
  </si>
  <si>
    <t>床
フレキシブルボード</t>
  </si>
  <si>
    <t>1階壁
ラワン合板</t>
  </si>
  <si>
    <r>
      <t>2階壁
　　　　　　</t>
    </r>
    <r>
      <rPr>
        <b/>
        <sz val="11"/>
        <rFont val="ＭＳ Ｐゴシック"/>
        <family val="3"/>
      </rPr>
      <t>”</t>
    </r>
  </si>
  <si>
    <t>キッチン壁
フレキシブルボード</t>
  </si>
  <si>
    <t>階段
ラワンランバーコア</t>
  </si>
  <si>
    <t>2階壁
ラワン合板</t>
  </si>
  <si>
    <t>三井耐火野地板
厚12        3'×6'</t>
  </si>
  <si>
    <t xml:space="preserve">
厚55        3'×6'</t>
  </si>
  <si>
    <t xml:space="preserve">
厚24        3'×6'</t>
  </si>
  <si>
    <t xml:space="preserve">
厚6          3'×6'</t>
  </si>
  <si>
    <t xml:space="preserve">
厚5.5       3'×6'</t>
  </si>
  <si>
    <t>遮音  6枚/梱
厚40 40kg 3'×6'</t>
  </si>
  <si>
    <t xml:space="preserve">
厚5.5       3'×10'</t>
  </si>
  <si>
    <t xml:space="preserve">
厚5.5       3'×8'</t>
  </si>
  <si>
    <t>A&amp;Aマテリアル
厚16.5      3'×6'</t>
  </si>
  <si>
    <t xml:space="preserve">
厚9         3'×6'</t>
  </si>
  <si>
    <t>巻</t>
  </si>
  <si>
    <t>梱</t>
  </si>
  <si>
    <t>基礎パッキン</t>
  </si>
  <si>
    <t>防鼠材</t>
  </si>
  <si>
    <t>ステンレス網</t>
  </si>
  <si>
    <t>プラ束</t>
  </si>
  <si>
    <t>機能束専用接着剤</t>
  </si>
  <si>
    <t>同上バラ出荷費</t>
  </si>
  <si>
    <t>防蟻・防鼠テープ</t>
  </si>
  <si>
    <t>防蟻処理コーキング材</t>
  </si>
  <si>
    <t>アリダンSV-P工法</t>
  </si>
  <si>
    <t>フクビ化学工業</t>
  </si>
  <si>
    <t xml:space="preserve">
64.5×15×2000  40入</t>
  </si>
  <si>
    <t>DP2012
20×120×200    30入</t>
  </si>
  <si>
    <t>網戸用
2000×900</t>
  </si>
  <si>
    <t>受座タイプ
430P  275～430  30入</t>
  </si>
  <si>
    <t>SUN3
同上分</t>
  </si>
  <si>
    <t>フクビ科学
材工共</t>
  </si>
  <si>
    <t>梱包</t>
  </si>
  <si>
    <t xml:space="preserve">w175 L=25m t0.7 6巻 </t>
  </si>
  <si>
    <t>ベタ基礎・木部処理込</t>
  </si>
  <si>
    <t>屋根･板金工事</t>
  </si>
  <si>
    <t>屋根</t>
  </si>
  <si>
    <t>立馳葺き</t>
  </si>
  <si>
    <t>唐草</t>
  </si>
  <si>
    <t>棟板</t>
  </si>
  <si>
    <t>換気棟</t>
  </si>
  <si>
    <t>雪止め</t>
  </si>
  <si>
    <t>運搬・搬入費</t>
  </si>
  <si>
    <t>GL鋼板　t0.4mm</t>
  </si>
  <si>
    <t>L=3尺</t>
  </si>
  <si>
    <t>アングル共</t>
  </si>
  <si>
    <t>(外壁工事)</t>
  </si>
  <si>
    <t>大波横張り</t>
  </si>
  <si>
    <t>角コーナー</t>
  </si>
  <si>
    <t>土台水切り</t>
  </si>
  <si>
    <t>サッシ水切り</t>
  </si>
  <si>
    <t>軒天見切り材</t>
  </si>
  <si>
    <t>防水シート+アルミ箔貼</t>
  </si>
  <si>
    <t>(雨樋工事)</t>
  </si>
  <si>
    <t>内樋工事</t>
  </si>
  <si>
    <t>竪樋</t>
  </si>
  <si>
    <t>材は支給 貼手間のみ</t>
  </si>
  <si>
    <t>(外付けブラインド用カバー)</t>
  </si>
  <si>
    <t>ブラインド用カバー</t>
  </si>
  <si>
    <t>(フェンス工事)</t>
  </si>
  <si>
    <t>フェンス柱</t>
  </si>
  <si>
    <t>メッキ代</t>
  </si>
  <si>
    <t>工事加工</t>
  </si>
  <si>
    <t>養生枠</t>
  </si>
  <si>
    <t>取り付け費</t>
  </si>
  <si>
    <t>(室内手摺工事）</t>
  </si>
  <si>
    <t>室内手摺</t>
  </si>
  <si>
    <t>モルタル金鏝押え</t>
  </si>
  <si>
    <t>基礎巾木　H=700</t>
  </si>
  <si>
    <t>浴室床
防水下均シモルタル</t>
  </si>
  <si>
    <t xml:space="preserve">
モルタル下地</t>
  </si>
  <si>
    <t>浴室壁
ラスモルタル下地</t>
  </si>
  <si>
    <t>浴室床・壁
カラーモルタル塗</t>
  </si>
  <si>
    <t xml:space="preserve">
浴槽設置</t>
  </si>
  <si>
    <t>WD4
両開き物入フラッシュ戸2連</t>
  </si>
  <si>
    <t>WD5
両開き物入フラッシュ戸</t>
  </si>
  <si>
    <t xml:space="preserve">
引違い物入フラッシュ戸</t>
  </si>
  <si>
    <t>WD7
両開き物入フラッシュ戸</t>
  </si>
  <si>
    <t>WD11
両開き物入フラッシュ戸</t>
  </si>
  <si>
    <t>WD12
引き出し</t>
  </si>
  <si>
    <t>ラワン合板
825×2285×40</t>
  </si>
  <si>
    <t>ラワン合板
1200×720×24</t>
  </si>
  <si>
    <t>ラワン合板
795×2185×30</t>
  </si>
  <si>
    <t>ラワン合板
795×1160×30</t>
  </si>
  <si>
    <t>ラワン合板
860×660×30</t>
  </si>
  <si>
    <t>ラワン合板
795×2226×24</t>
  </si>
  <si>
    <t>ラワン合板
795×2195×24</t>
  </si>
  <si>
    <t>ラワン合板
1695×2285×30</t>
  </si>
  <si>
    <t>ラワン合板
1715×2095×30</t>
  </si>
  <si>
    <t>ラワン合板
805×530×30</t>
  </si>
  <si>
    <t>ラワン合板
1445×305×30</t>
  </si>
  <si>
    <t>ラワン合板
870×710×30</t>
  </si>
  <si>
    <t xml:space="preserve">
フラッシュ戸</t>
  </si>
  <si>
    <t>WD1・2
間仕切りパネル</t>
  </si>
  <si>
    <t xml:space="preserve">
戸袋パネル</t>
  </si>
  <si>
    <t xml:space="preserve">
レール交差部</t>
  </si>
  <si>
    <t>カドウシステム        6面
PW900×PH2300×PD41</t>
  </si>
  <si>
    <t>　　　　　　　　　         1面
PW900×PH2300×PD41</t>
  </si>
  <si>
    <t>SUSφ50×3t(加工製作
レール)H.L SUS吊子φ30</t>
  </si>
  <si>
    <t>SUSφ60×5t(加工製作
レール)H.L T型3ヶ所、</t>
  </si>
  <si>
    <t>施工費</t>
  </si>
  <si>
    <t>諸雑費</t>
  </si>
  <si>
    <t>特記なき限りYKKap
エピソード</t>
  </si>
  <si>
    <t>AW1-1
両上げ下げ窓</t>
  </si>
  <si>
    <t xml:space="preserve">
固定網戸</t>
  </si>
  <si>
    <t>AW1-2
両上げ下げ窓</t>
  </si>
  <si>
    <t>AW2-1
内倒し窓</t>
  </si>
  <si>
    <t>AW2-2
内倒し窓</t>
  </si>
  <si>
    <t>AW3-1
内倒し窓</t>
  </si>
  <si>
    <t>AW3-2
内倒し窓</t>
  </si>
  <si>
    <t>AW4
FIX窓</t>
  </si>
  <si>
    <t xml:space="preserve">
無目</t>
  </si>
  <si>
    <t>AW5
FIX窓</t>
  </si>
  <si>
    <t xml:space="preserve">
横引きロール網戸</t>
  </si>
  <si>
    <t>AW6
引違い窓</t>
  </si>
  <si>
    <t xml:space="preserve">
ロールフリーⅡ網戸</t>
  </si>
  <si>
    <t>AW7
引違い窓</t>
  </si>
  <si>
    <t>SD1
片開きスチールフラッシュ戸</t>
  </si>
  <si>
    <t>取付調整費</t>
  </si>
  <si>
    <t>A.</t>
  </si>
  <si>
    <t>B.</t>
  </si>
  <si>
    <t>C.</t>
  </si>
  <si>
    <t>D.</t>
  </si>
  <si>
    <t>E.</t>
  </si>
  <si>
    <t>F.</t>
  </si>
  <si>
    <t>G.</t>
  </si>
  <si>
    <t>H.</t>
  </si>
  <si>
    <t>A.</t>
  </si>
  <si>
    <t>㎡</t>
  </si>
  <si>
    <t>㎡</t>
  </si>
  <si>
    <t>㎡</t>
  </si>
  <si>
    <t>メッシュシート</t>
  </si>
  <si>
    <t>㎡</t>
  </si>
  <si>
    <t>㎡</t>
  </si>
  <si>
    <t>㎡</t>
  </si>
  <si>
    <t>㎡</t>
  </si>
  <si>
    <t>㎡</t>
  </si>
  <si>
    <t>㎡</t>
  </si>
  <si>
    <t>㎡</t>
  </si>
  <si>
    <t>㎡</t>
  </si>
  <si>
    <t>FC=15N</t>
  </si>
  <si>
    <t>㎡</t>
  </si>
  <si>
    <t>㎡</t>
  </si>
  <si>
    <t>FC=24N 品質管理強度</t>
  </si>
  <si>
    <t>㎡</t>
  </si>
  <si>
    <t>kg</t>
  </si>
  <si>
    <t>アンカーボルト</t>
  </si>
  <si>
    <t>12φ L=400</t>
  </si>
  <si>
    <t>バルコニー
ＦＲＰ防水</t>
  </si>
  <si>
    <t>㎡</t>
  </si>
  <si>
    <t>㎡</t>
  </si>
  <si>
    <t>浴室壁
防水工事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</si>
  <si>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</si>
  <si>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</si>
  <si>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</si>
  <si>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</si>
  <si>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</si>
  <si>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</si>
  <si>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</si>
  <si>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</si>
  <si>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</si>
  <si>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</si>
  <si>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</si>
  <si>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</si>
  <si>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</si>
  <si>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</si>
  <si>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</si>
  <si>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</si>
  <si>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</si>
  <si>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</si>
  <si>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</si>
  <si>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</si>
  <si>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a</t>
  </si>
  <si>
    <t>”</t>
  </si>
  <si>
    <t>”</t>
  </si>
  <si>
    <t>b</t>
  </si>
  <si>
    <t>HSZ-100L</t>
  </si>
  <si>
    <t>HSZ-100LN</t>
  </si>
  <si>
    <t>HSZ-100R</t>
  </si>
  <si>
    <t>HSZ-100RN</t>
  </si>
  <si>
    <t>HSF-95φ12×95</t>
  </si>
  <si>
    <t>ドリフトピン</t>
  </si>
  <si>
    <t>HSF-100φ12×100</t>
  </si>
  <si>
    <t>ホゾパイプ</t>
  </si>
  <si>
    <t>HSP-100L</t>
  </si>
  <si>
    <t>ZK-28×2.3</t>
  </si>
  <si>
    <t>HSBC-3t土台高</t>
  </si>
  <si>
    <t>HSZ-D</t>
  </si>
  <si>
    <t>c</t>
  </si>
  <si>
    <t>HSB©-3t</t>
  </si>
  <si>
    <t>f</t>
  </si>
  <si>
    <t>ハーフパネル
910×1820</t>
  </si>
  <si>
    <t>2-B
OSB11.1+b3 110</t>
  </si>
  <si>
    <t>2-DEFGH
OSB11.1単品</t>
  </si>
  <si>
    <t>R-ABC
OSB11.1+b3 110</t>
  </si>
  <si>
    <t>ハーフパネル
910×3600 ラワン合板</t>
  </si>
  <si>
    <t>R-DEF
       "</t>
  </si>
  <si>
    <t>ハーフパネル
910×2700 ラワン合板</t>
  </si>
  <si>
    <t>R-GH
       "</t>
  </si>
  <si>
    <t>ハーフパネル
910×3600 ラワン合板</t>
  </si>
  <si>
    <t>R-IJ
       "</t>
  </si>
  <si>
    <t>1800×5628</t>
  </si>
  <si>
    <t>1800×5350.5</t>
  </si>
  <si>
    <t>A10
           "</t>
  </si>
  <si>
    <t>1800×2980</t>
  </si>
  <si>
    <t>900×5628</t>
  </si>
  <si>
    <t>1800×2498</t>
  </si>
  <si>
    <t>900×5625</t>
  </si>
  <si>
    <t>1800×2980
900×2370</t>
  </si>
  <si>
    <t>1800×3067</t>
  </si>
  <si>
    <t>ラワン
4000×300×24</t>
  </si>
  <si>
    <t>すのこ</t>
  </si>
  <si>
    <t>ポリエチレンフィルム
t0.2×1.1m×50m</t>
  </si>
  <si>
    <t xml:space="preserve">
フクビEX</t>
  </si>
  <si>
    <t xml:space="preserve">
グラスウール</t>
  </si>
  <si>
    <t>フクビ
アリダンGAテープ　175</t>
  </si>
  <si>
    <t>フクビ
アリダンコーキング</t>
  </si>
  <si>
    <t>m</t>
  </si>
  <si>
    <t>ポリフォーム4mm</t>
  </si>
  <si>
    <t>アスファルトルーフィング 23kg</t>
  </si>
  <si>
    <t>m</t>
  </si>
  <si>
    <t>ドレイン</t>
  </si>
  <si>
    <t>メッキ
StP60.5φ×2.3t</t>
  </si>
  <si>
    <t>m</t>
  </si>
  <si>
    <t>StPL3.2t</t>
  </si>
  <si>
    <t>L50×50×6×2100</t>
  </si>
  <si>
    <t>”</t>
  </si>
  <si>
    <t>CT50×100×6×2100</t>
  </si>
  <si>
    <t>1700×900</t>
  </si>
  <si>
    <t>1100×2700</t>
  </si>
  <si>
    <t xml:space="preserve">
シリンダーコンクリート</t>
  </si>
  <si>
    <t>450×165×450
450×145×450</t>
  </si>
  <si>
    <t>450×390×450
594×145×450</t>
  </si>
  <si>
    <t>153×700×600
594×390×450</t>
  </si>
  <si>
    <t xml:space="preserve">
ハンガーレール</t>
  </si>
  <si>
    <t>m</t>
  </si>
  <si>
    <t>セット</t>
  </si>
  <si>
    <t xml:space="preserve">L型2ヶ所、＋型1ヶ所
</t>
  </si>
  <si>
    <t xml:space="preserve">
780×1170</t>
  </si>
  <si>
    <t>オーダー
780×1200</t>
  </si>
  <si>
    <t xml:space="preserve">
780×570</t>
  </si>
  <si>
    <t xml:space="preserve">
724×524</t>
  </si>
  <si>
    <t xml:space="preserve">
780×850</t>
  </si>
  <si>
    <t>オーダー
780×850</t>
  </si>
  <si>
    <t xml:space="preserve">
780×2410</t>
  </si>
  <si>
    <t xml:space="preserve">
W=780</t>
  </si>
  <si>
    <t xml:space="preserve">
780×855</t>
  </si>
  <si>
    <t xml:space="preserve">
テラスドア</t>
  </si>
  <si>
    <t xml:space="preserve">
780×1830</t>
  </si>
  <si>
    <t xml:space="preserve">
1690×2030</t>
  </si>
  <si>
    <t xml:space="preserve">
845×2030</t>
  </si>
  <si>
    <t>950×2150×100</t>
  </si>
  <si>
    <r>
      <t>強化ガラスドアー1</t>
    </r>
    <r>
      <rPr>
        <sz val="11"/>
        <rFont val="ＭＳ Ｐゴシック"/>
        <family val="3"/>
      </rPr>
      <t>0mm</t>
    </r>
  </si>
  <si>
    <r>
      <t>強化ガラスF</t>
    </r>
    <r>
      <rPr>
        <sz val="11"/>
        <rFont val="ＭＳ Ｐゴシック"/>
        <family val="3"/>
      </rPr>
      <t>IX10mm</t>
    </r>
  </si>
  <si>
    <t>丁番</t>
  </si>
  <si>
    <t>把手</t>
  </si>
  <si>
    <t>取付工事</t>
  </si>
  <si>
    <t>　　　　　　"</t>
  </si>
  <si>
    <t>(鏡工事)</t>
  </si>
  <si>
    <r>
      <t>防水鏡5</t>
    </r>
    <r>
      <rPr>
        <sz val="11"/>
        <rFont val="ＭＳ Ｐゴシック"/>
        <family val="3"/>
      </rPr>
      <t>mm</t>
    </r>
  </si>
  <si>
    <r>
      <t>8</t>
    </r>
    <r>
      <rPr>
        <sz val="11"/>
        <rFont val="ＭＳ Ｐゴシック"/>
        <family val="3"/>
      </rPr>
      <t>580</t>
    </r>
    <r>
      <rPr>
        <sz val="11"/>
        <rFont val="ＭＳ Ｐゴシック"/>
        <family val="3"/>
      </rPr>
      <t>×2</t>
    </r>
    <r>
      <rPr>
        <sz val="11"/>
        <rFont val="ＭＳ Ｐゴシック"/>
        <family val="3"/>
      </rPr>
      <t>280</t>
    </r>
    <r>
      <rPr>
        <sz val="11"/>
        <rFont val="ＭＳ Ｐゴシック"/>
        <family val="3"/>
      </rPr>
      <t>×10</t>
    </r>
  </si>
  <si>
    <r>
      <t>8</t>
    </r>
    <r>
      <rPr>
        <sz val="11"/>
        <rFont val="ＭＳ Ｐゴシック"/>
        <family val="3"/>
      </rPr>
      <t>50</t>
    </r>
    <r>
      <rPr>
        <sz val="11"/>
        <rFont val="ＭＳ Ｐゴシック"/>
        <family val="3"/>
      </rPr>
      <t>×2</t>
    </r>
    <r>
      <rPr>
        <sz val="11"/>
        <rFont val="ＭＳ Ｐゴシック"/>
        <family val="3"/>
      </rPr>
      <t>280</t>
    </r>
    <r>
      <rPr>
        <sz val="11"/>
        <rFont val="ＭＳ Ｐゴシック"/>
        <family val="3"/>
      </rPr>
      <t>×10</t>
    </r>
  </si>
  <si>
    <r>
      <t xml:space="preserve">スガツネ </t>
    </r>
    <r>
      <rPr>
        <sz val="11"/>
        <rFont val="ＭＳ Ｐゴシック"/>
        <family val="3"/>
      </rPr>
      <t>787B-8</t>
    </r>
  </si>
  <si>
    <r>
      <t>ユニオン　G</t>
    </r>
    <r>
      <rPr>
        <sz val="11"/>
        <rFont val="ＭＳ Ｐゴシック"/>
        <family val="3"/>
      </rPr>
      <t>2091-08-018</t>
    </r>
    <r>
      <rPr>
        <sz val="11"/>
        <rFont val="ＭＳ Ｐゴシック"/>
        <family val="3"/>
      </rPr>
      <t xml:space="preserve">
</t>
    </r>
    <r>
      <rPr>
        <sz val="11"/>
        <rFont val="ＭＳ Ｐゴシック"/>
        <family val="3"/>
      </rPr>
      <t>L=450</t>
    </r>
  </si>
  <si>
    <r>
      <t>1700</t>
    </r>
    <r>
      <rPr>
        <sz val="11"/>
        <rFont val="ＭＳ Ｐゴシック"/>
        <family val="3"/>
      </rPr>
      <t>×2</t>
    </r>
    <r>
      <rPr>
        <sz val="11"/>
        <rFont val="ＭＳ Ｐゴシック"/>
        <family val="3"/>
      </rPr>
      <t>280</t>
    </r>
    <r>
      <rPr>
        <sz val="11"/>
        <rFont val="ＭＳ Ｐゴシック"/>
        <family val="3"/>
      </rPr>
      <t>×10</t>
    </r>
  </si>
  <si>
    <r>
      <t xml:space="preserve">四方磨き加工
</t>
    </r>
    <r>
      <rPr>
        <sz val="11"/>
        <rFont val="ＭＳ Ｐゴシック"/>
        <family val="3"/>
      </rPr>
      <t>320×700    　　材工</t>
    </r>
  </si>
  <si>
    <t>（外部）</t>
  </si>
  <si>
    <t>ベランダ
キシラデコール</t>
  </si>
  <si>
    <t>武田薬品工業
すのこ両面+根太</t>
  </si>
  <si>
    <t>UC</t>
  </si>
  <si>
    <t>床
”</t>
  </si>
  <si>
    <t>壁
”</t>
  </si>
  <si>
    <t>階段
”</t>
  </si>
  <si>
    <t>合板面</t>
  </si>
  <si>
    <t>フレキ面</t>
  </si>
  <si>
    <t>ラワン合板面</t>
  </si>
  <si>
    <t>窓枠面</t>
  </si>
  <si>
    <t>踏板・蹴込
ラワン合板面</t>
  </si>
  <si>
    <t>建具面</t>
  </si>
  <si>
    <t>家具面、化粧柱梁面等</t>
  </si>
  <si>
    <t>”</t>
  </si>
  <si>
    <t>雑塗装</t>
  </si>
  <si>
    <t>㎡</t>
  </si>
  <si>
    <t>m</t>
  </si>
  <si>
    <t>人工</t>
  </si>
  <si>
    <t>外付ブラインド含む</t>
  </si>
  <si>
    <r>
      <t>A</t>
    </r>
    <r>
      <rPr>
        <sz val="11"/>
        <rFont val="ＭＳ Ｐゴシック"/>
        <family val="3"/>
      </rPr>
      <t>W7</t>
    </r>
    <r>
      <rPr>
        <sz val="11"/>
        <rFont val="ＭＳ Ｐゴシック"/>
        <family val="3"/>
      </rPr>
      <t xml:space="preserve">
バーチカルブラインド</t>
    </r>
  </si>
  <si>
    <r>
      <t>A</t>
    </r>
    <r>
      <rPr>
        <sz val="11"/>
        <rFont val="ＭＳ Ｐゴシック"/>
        <family val="3"/>
      </rPr>
      <t>W1-1･2</t>
    </r>
    <r>
      <rPr>
        <sz val="11"/>
        <rFont val="ＭＳ Ｐゴシック"/>
        <family val="3"/>
      </rPr>
      <t xml:space="preserve">
ブラインド</t>
    </r>
  </si>
  <si>
    <r>
      <t>A</t>
    </r>
    <r>
      <rPr>
        <sz val="11"/>
        <rFont val="ＭＳ Ｐゴシック"/>
        <family val="3"/>
      </rPr>
      <t>W2-2</t>
    </r>
    <r>
      <rPr>
        <sz val="11"/>
        <rFont val="ＭＳ Ｐゴシック"/>
        <family val="3"/>
      </rPr>
      <t xml:space="preserve">
</t>
    </r>
    <r>
      <rPr>
        <sz val="11"/>
        <rFont val="ＭＳ Ｐゴシック"/>
        <family val="3"/>
      </rPr>
      <t xml:space="preserve">     "</t>
    </r>
  </si>
  <si>
    <r>
      <t>A</t>
    </r>
    <r>
      <rPr>
        <sz val="11"/>
        <rFont val="ＭＳ Ｐゴシック"/>
        <family val="3"/>
      </rPr>
      <t>W3-2</t>
    </r>
    <r>
      <rPr>
        <sz val="11"/>
        <rFont val="ＭＳ Ｐゴシック"/>
        <family val="3"/>
      </rPr>
      <t xml:space="preserve">
</t>
    </r>
    <r>
      <rPr>
        <sz val="11"/>
        <rFont val="ＭＳ Ｐゴシック"/>
        <family val="3"/>
      </rPr>
      <t xml:space="preserve">     "</t>
    </r>
  </si>
  <si>
    <r>
      <t>A</t>
    </r>
    <r>
      <rPr>
        <sz val="11"/>
        <rFont val="ＭＳ Ｐゴシック"/>
        <family val="3"/>
      </rPr>
      <t>W5</t>
    </r>
    <r>
      <rPr>
        <sz val="11"/>
        <rFont val="ＭＳ Ｐゴシック"/>
        <family val="3"/>
      </rPr>
      <t xml:space="preserve">
</t>
    </r>
    <r>
      <rPr>
        <sz val="11"/>
        <rFont val="ＭＳ Ｐゴシック"/>
        <family val="3"/>
      </rPr>
      <t xml:space="preserve">     "</t>
    </r>
  </si>
  <si>
    <r>
      <t>A</t>
    </r>
    <r>
      <rPr>
        <sz val="11"/>
        <rFont val="ＭＳ Ｐゴシック"/>
        <family val="3"/>
      </rPr>
      <t>W6</t>
    </r>
    <r>
      <rPr>
        <sz val="11"/>
        <rFont val="ＭＳ Ｐゴシック"/>
        <family val="3"/>
      </rPr>
      <t xml:space="preserve">
</t>
    </r>
    <r>
      <rPr>
        <sz val="11"/>
        <rFont val="ＭＳ Ｐゴシック"/>
        <family val="3"/>
      </rPr>
      <t xml:space="preserve">     "</t>
    </r>
  </si>
  <si>
    <r>
      <t>タチカワ
W</t>
    </r>
    <r>
      <rPr>
        <sz val="11"/>
        <rFont val="ＭＳ Ｐゴシック"/>
        <family val="3"/>
      </rPr>
      <t>3450×H2660</t>
    </r>
  </si>
  <si>
    <r>
      <t>タチカワ
W</t>
    </r>
    <r>
      <rPr>
        <sz val="11"/>
        <rFont val="ＭＳ Ｐゴシック"/>
        <family val="3"/>
      </rPr>
      <t>750×H1200</t>
    </r>
  </si>
  <si>
    <r>
      <t>タチカワ
W</t>
    </r>
    <r>
      <rPr>
        <sz val="11"/>
        <rFont val="ＭＳ Ｐゴシック"/>
        <family val="3"/>
      </rPr>
      <t>750×H600</t>
    </r>
  </si>
  <si>
    <r>
      <t>タチカワ
W</t>
    </r>
    <r>
      <rPr>
        <sz val="11"/>
        <rFont val="ＭＳ Ｐゴシック"/>
        <family val="3"/>
      </rPr>
      <t>750×H900</t>
    </r>
  </si>
  <si>
    <r>
      <t>タチカワ
W</t>
    </r>
    <r>
      <rPr>
        <sz val="11"/>
        <rFont val="ＭＳ Ｐゴシック"/>
        <family val="3"/>
      </rPr>
      <t>750×H2635</t>
    </r>
  </si>
  <si>
    <r>
      <t>タチカワ
W</t>
    </r>
    <r>
      <rPr>
        <sz val="11"/>
        <rFont val="ＭＳ Ｐゴシック"/>
        <family val="3"/>
      </rPr>
      <t>1650×H1950</t>
    </r>
  </si>
  <si>
    <t>取付工事費</t>
  </si>
  <si>
    <t>送料</t>
  </si>
  <si>
    <r>
      <t>エーデルヴァレマ</t>
    </r>
    <r>
      <rPr>
        <sz val="11"/>
        <rFont val="ＭＳ Ｐゴシック"/>
        <family val="3"/>
      </rPr>
      <t xml:space="preserve"> E60AFA2</t>
    </r>
    <r>
      <rPr>
        <sz val="11"/>
        <rFont val="ＭＳ Ｐゴシック"/>
        <family val="3"/>
      </rPr>
      <t xml:space="preserve">
W</t>
    </r>
    <r>
      <rPr>
        <sz val="11"/>
        <rFont val="ＭＳ Ｐゴシック"/>
        <family val="3"/>
      </rPr>
      <t>1650×H1850</t>
    </r>
  </si>
  <si>
    <t>ラインドレープ
ブレーンシリーズ　リーニュ</t>
  </si>
  <si>
    <r>
      <t xml:space="preserve">
ニューシルキー1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　シルバー</t>
    </r>
  </si>
  <si>
    <t>木部取付のみ</t>
  </si>
  <si>
    <t>カバーパネル無し</t>
  </si>
  <si>
    <t>完成時クリーニング</t>
  </si>
  <si>
    <t>ポスト口</t>
  </si>
  <si>
    <t>表札</t>
  </si>
  <si>
    <t>見切り</t>
  </si>
  <si>
    <r>
      <t>ハッピー金属
6</t>
    </r>
    <r>
      <rPr>
        <sz val="11"/>
        <rFont val="ＭＳ Ｐゴシック"/>
        <family val="3"/>
      </rPr>
      <t>32</t>
    </r>
  </si>
  <si>
    <r>
      <t>A</t>
    </r>
    <r>
      <rPr>
        <sz val="11"/>
        <rFont val="ＭＳ Ｐゴシック"/>
        <family val="3"/>
      </rPr>
      <t>L.FB 5t×4m</t>
    </r>
  </si>
  <si>
    <t>台</t>
  </si>
  <si>
    <t>ヶ</t>
  </si>
  <si>
    <t>ラワンランバーコア</t>
  </si>
  <si>
    <t>ラワン合板</t>
  </si>
  <si>
    <t>アジャスター</t>
  </si>
  <si>
    <t>スライドコートハンガー</t>
  </si>
  <si>
    <t>ハンガーパイプ</t>
  </si>
  <si>
    <t>棚ダボ</t>
  </si>
  <si>
    <t>スライドバスケット</t>
  </si>
  <si>
    <t>ビス･ボンド類費</t>
  </si>
  <si>
    <t>運搬･搬入費</t>
  </si>
  <si>
    <r>
      <t>厚2</t>
    </r>
    <r>
      <rPr>
        <sz val="11"/>
        <rFont val="ＭＳ Ｐゴシック"/>
        <family val="3"/>
      </rPr>
      <t>1      3'×6'</t>
    </r>
  </si>
  <si>
    <r>
      <t>厚2</t>
    </r>
    <r>
      <rPr>
        <sz val="11"/>
        <rFont val="ＭＳ Ｐゴシック"/>
        <family val="3"/>
      </rPr>
      <t>1      3'×8'</t>
    </r>
  </si>
  <si>
    <r>
      <t>厚2</t>
    </r>
    <r>
      <rPr>
        <sz val="11"/>
        <rFont val="ＭＳ Ｐゴシック"/>
        <family val="3"/>
      </rPr>
      <t>1      3'×4m</t>
    </r>
  </si>
  <si>
    <r>
      <t>厚</t>
    </r>
    <r>
      <rPr>
        <sz val="11"/>
        <rFont val="ＭＳ Ｐゴシック"/>
        <family val="3"/>
      </rPr>
      <t>30      3'×6'</t>
    </r>
  </si>
  <si>
    <r>
      <t>厚</t>
    </r>
    <r>
      <rPr>
        <sz val="11"/>
        <rFont val="ＭＳ Ｐゴシック"/>
        <family val="3"/>
      </rPr>
      <t>5.5      3'×6'</t>
    </r>
  </si>
  <si>
    <t>アトム
可動アジャスター</t>
  </si>
  <si>
    <r>
      <t>収納事典
W</t>
    </r>
    <r>
      <rPr>
        <sz val="11"/>
        <rFont val="ＭＳ Ｐゴシック"/>
        <family val="3"/>
      </rPr>
      <t>H-450</t>
    </r>
  </si>
  <si>
    <r>
      <t>L</t>
    </r>
    <r>
      <rPr>
        <sz val="11"/>
        <rFont val="ＭＳ Ｐゴシック"/>
        <family val="3"/>
      </rPr>
      <t>=900    　材工</t>
    </r>
  </si>
  <si>
    <r>
      <t>オス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5</t>
    </r>
    <r>
      <rPr>
        <sz val="11"/>
        <rFont val="ＭＳ Ｐゴシック"/>
        <family val="3"/>
      </rPr>
      <t>0入り</t>
    </r>
  </si>
  <si>
    <r>
      <t>メス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5</t>
    </r>
    <r>
      <rPr>
        <sz val="11"/>
        <rFont val="ＭＳ Ｐゴシック"/>
        <family val="3"/>
      </rPr>
      <t>0入り</t>
    </r>
  </si>
  <si>
    <r>
      <t>厚</t>
    </r>
    <r>
      <rPr>
        <sz val="11"/>
        <rFont val="ＭＳ Ｐゴシック"/>
        <family val="3"/>
      </rPr>
      <t>18      4'×8'</t>
    </r>
  </si>
  <si>
    <r>
      <t>収納事典</t>
    </r>
    <r>
      <rPr>
        <sz val="11"/>
        <rFont val="ＭＳ Ｐゴシック"/>
        <family val="3"/>
      </rPr>
      <t xml:space="preserve">  AR3570</t>
    </r>
    <r>
      <rPr>
        <sz val="11"/>
        <rFont val="ＭＳ Ｐゴシック"/>
        <family val="3"/>
      </rPr>
      <t xml:space="preserve">
フレーム</t>
    </r>
    <r>
      <rPr>
        <sz val="11"/>
        <rFont val="ＭＳ Ｐゴシック"/>
        <family val="3"/>
      </rPr>
      <t>90セット　小</t>
    </r>
  </si>
  <si>
    <t>セット</t>
  </si>
  <si>
    <t>C</t>
  </si>
  <si>
    <t>引込幹線分電盤工事</t>
  </si>
  <si>
    <t>電灯コンセント工事</t>
  </si>
  <si>
    <t>照明器具</t>
  </si>
  <si>
    <t>照明器具取付工事</t>
  </si>
  <si>
    <t>弱電設備工事</t>
  </si>
  <si>
    <t>インターホン設備工事</t>
  </si>
  <si>
    <t>住宅用火災報知器設備工事</t>
  </si>
  <si>
    <t>ケーブル</t>
  </si>
  <si>
    <t>分電盤</t>
  </si>
  <si>
    <t>計器ボックス</t>
  </si>
  <si>
    <t>配管材</t>
  </si>
  <si>
    <t>付属材料</t>
  </si>
  <si>
    <t>電工費</t>
  </si>
  <si>
    <r>
      <t>C</t>
    </r>
    <r>
      <rPr>
        <sz val="11"/>
        <rFont val="ＭＳ Ｐゴシック"/>
        <family val="3"/>
      </rPr>
      <t>VT 14</t>
    </r>
  </si>
  <si>
    <r>
      <t>G</t>
    </r>
    <r>
      <rPr>
        <sz val="11"/>
        <rFont val="ＭＳ Ｐゴシック"/>
        <family val="3"/>
      </rPr>
      <t>V5.5</t>
    </r>
  </si>
  <si>
    <r>
      <t>M</t>
    </r>
    <r>
      <rPr>
        <sz val="11"/>
        <rFont val="ＭＳ Ｐゴシック"/>
        <family val="3"/>
      </rPr>
      <t>D1-1型</t>
    </r>
  </si>
  <si>
    <t>m</t>
  </si>
  <si>
    <t>面</t>
  </si>
  <si>
    <t>　　”</t>
  </si>
  <si>
    <t>コンセント</t>
  </si>
  <si>
    <t>スイッチ</t>
  </si>
  <si>
    <t>ボックス</t>
  </si>
  <si>
    <t>プレート</t>
  </si>
  <si>
    <r>
      <t>V</t>
    </r>
    <r>
      <rPr>
        <sz val="11"/>
        <rFont val="ＭＳ Ｐゴシック"/>
        <family val="3"/>
      </rPr>
      <t>V-F  1.6-2C</t>
    </r>
  </si>
  <si>
    <r>
      <t>V</t>
    </r>
    <r>
      <rPr>
        <sz val="11"/>
        <rFont val="ＭＳ Ｐゴシック"/>
        <family val="3"/>
      </rPr>
      <t>V-F  1.6-3C</t>
    </r>
  </si>
  <si>
    <r>
      <t>V</t>
    </r>
    <r>
      <rPr>
        <sz val="11"/>
        <rFont val="ＭＳ Ｐゴシック"/>
        <family val="3"/>
      </rPr>
      <t>V-F  2.0-2C</t>
    </r>
  </si>
  <si>
    <r>
      <t>V</t>
    </r>
    <r>
      <rPr>
        <sz val="11"/>
        <rFont val="ＭＳ Ｐゴシック"/>
        <family val="3"/>
      </rPr>
      <t>V-F  2.6-2C</t>
    </r>
  </si>
  <si>
    <r>
      <t>G</t>
    </r>
    <r>
      <rPr>
        <sz val="11"/>
        <rFont val="ＭＳ Ｐゴシック"/>
        <family val="3"/>
      </rPr>
      <t>V  2.0</t>
    </r>
  </si>
  <si>
    <r>
      <t>2</t>
    </r>
    <r>
      <rPr>
        <sz val="11"/>
        <rFont val="ＭＳ Ｐゴシック"/>
        <family val="3"/>
      </rPr>
      <t>P-15A</t>
    </r>
  </si>
  <si>
    <r>
      <t>1</t>
    </r>
    <r>
      <rPr>
        <sz val="11"/>
        <rFont val="ＭＳ Ｐゴシック"/>
        <family val="3"/>
      </rPr>
      <t>P-15A+E</t>
    </r>
  </si>
  <si>
    <t>2P-15A+E</t>
  </si>
  <si>
    <r>
      <t>1</t>
    </r>
    <r>
      <rPr>
        <sz val="11"/>
        <rFont val="ＭＳ Ｐゴシック"/>
        <family val="3"/>
      </rPr>
      <t>P-20A+E</t>
    </r>
  </si>
  <si>
    <t>2P-15AWP+E</t>
  </si>
  <si>
    <r>
      <t>1</t>
    </r>
    <r>
      <rPr>
        <sz val="11"/>
        <rFont val="ＭＳ Ｐゴシック"/>
        <family val="3"/>
      </rPr>
      <t>P-30A+E</t>
    </r>
  </si>
  <si>
    <r>
      <t>1</t>
    </r>
    <r>
      <rPr>
        <sz val="11"/>
        <rFont val="ＭＳ Ｐゴシック"/>
        <family val="3"/>
      </rPr>
      <t>P*15A</t>
    </r>
  </si>
  <si>
    <r>
      <t>3</t>
    </r>
    <r>
      <rPr>
        <sz val="11"/>
        <rFont val="ＭＳ Ｐゴシック"/>
        <family val="3"/>
      </rPr>
      <t>W*15A</t>
    </r>
  </si>
  <si>
    <r>
      <t>1</t>
    </r>
    <r>
      <rPr>
        <sz val="11"/>
        <rFont val="ＭＳ Ｐゴシック"/>
        <family val="3"/>
      </rPr>
      <t>P*15Aパイロット</t>
    </r>
  </si>
  <si>
    <r>
      <t>1</t>
    </r>
    <r>
      <rPr>
        <sz val="11"/>
        <rFont val="ＭＳ Ｐゴシック"/>
        <family val="3"/>
      </rPr>
      <t>P*15A      遅れ</t>
    </r>
  </si>
  <si>
    <t>セーリス　1ヶ用</t>
  </si>
  <si>
    <t>新金属　　1ヶ用</t>
  </si>
  <si>
    <t>取付枠</t>
  </si>
  <si>
    <t>アース棒</t>
  </si>
  <si>
    <t>雑材消耗品</t>
  </si>
  <si>
    <r>
      <t>1</t>
    </r>
    <r>
      <rPr>
        <sz val="11"/>
        <rFont val="ＭＳ Ｐゴシック"/>
        <family val="3"/>
      </rPr>
      <t>.8m</t>
    </r>
  </si>
  <si>
    <t>照明器具a</t>
  </si>
  <si>
    <t>照明器具b</t>
  </si>
  <si>
    <r>
      <t xml:space="preserve">器具レセップ </t>
    </r>
    <r>
      <rPr>
        <sz val="11"/>
        <rFont val="ＭＳ Ｐゴシック"/>
        <family val="3"/>
      </rPr>
      <t>60w</t>
    </r>
  </si>
  <si>
    <r>
      <t>B</t>
    </r>
    <r>
      <rPr>
        <sz val="11"/>
        <rFont val="ＭＳ Ｐゴシック"/>
        <family val="3"/>
      </rPr>
      <t>4033</t>
    </r>
  </si>
  <si>
    <t>取付電工費</t>
  </si>
  <si>
    <r>
      <t>2</t>
    </r>
    <r>
      <rPr>
        <sz val="11"/>
        <rFont val="ＭＳ Ｐゴシック"/>
        <family val="3"/>
      </rPr>
      <t>3×0.4</t>
    </r>
  </si>
  <si>
    <t>電話室内配管配線工事</t>
  </si>
  <si>
    <t>電話引込配管配線工事</t>
  </si>
  <si>
    <t>ユニット</t>
  </si>
  <si>
    <r>
      <t>C</t>
    </r>
    <r>
      <rPr>
        <sz val="11"/>
        <rFont val="ＭＳ Ｐゴシック"/>
        <family val="3"/>
      </rPr>
      <t>ATV引込配線</t>
    </r>
  </si>
  <si>
    <t>室内配線</t>
  </si>
  <si>
    <t>分配器</t>
  </si>
  <si>
    <r>
      <t>収納B</t>
    </r>
    <r>
      <rPr>
        <sz val="11"/>
        <rFont val="ＭＳ Ｐゴシック"/>
        <family val="3"/>
      </rPr>
      <t>OX</t>
    </r>
  </si>
  <si>
    <t>４分配器</t>
  </si>
  <si>
    <t>ユニット</t>
  </si>
  <si>
    <t>インターホン</t>
  </si>
  <si>
    <t>配線取付</t>
  </si>
  <si>
    <r>
      <t>W</t>
    </r>
    <r>
      <rPr>
        <sz val="11"/>
        <rFont val="ＭＳ Ｐゴシック"/>
        <family val="3"/>
      </rPr>
      <t>QD120W</t>
    </r>
  </si>
  <si>
    <t>煙感知器</t>
  </si>
  <si>
    <t>熱感知器</t>
  </si>
  <si>
    <t>取付工費</t>
  </si>
  <si>
    <r>
      <t>S</t>
    </r>
    <r>
      <rPr>
        <sz val="11"/>
        <rFont val="ＭＳ Ｐゴシック"/>
        <family val="3"/>
      </rPr>
      <t>H22417</t>
    </r>
  </si>
  <si>
    <r>
      <t>S</t>
    </r>
    <r>
      <rPr>
        <sz val="11"/>
        <rFont val="ＭＳ Ｐゴシック"/>
        <family val="3"/>
      </rPr>
      <t>H22427</t>
    </r>
  </si>
  <si>
    <r>
      <t>S</t>
    </r>
    <r>
      <rPr>
        <sz val="11"/>
        <rFont val="ＭＳ Ｐゴシック"/>
        <family val="3"/>
      </rPr>
      <t>H22127</t>
    </r>
  </si>
  <si>
    <t>D</t>
  </si>
  <si>
    <t>給水設備工事</t>
  </si>
  <si>
    <t>給湯設備工事</t>
  </si>
  <si>
    <t>排水設備工事</t>
  </si>
  <si>
    <t>衛生器具設備工事</t>
  </si>
  <si>
    <t>水道メーター口径変更工事</t>
  </si>
  <si>
    <t>給水管</t>
  </si>
  <si>
    <t>同上継手材</t>
  </si>
  <si>
    <t>支持金物</t>
  </si>
  <si>
    <t>保温工費</t>
  </si>
  <si>
    <t>墨出し工費</t>
  </si>
  <si>
    <t>穴あけ及び補修費</t>
  </si>
  <si>
    <t>宅内堀削及埋戻し工費</t>
  </si>
  <si>
    <t>配管工費</t>
  </si>
  <si>
    <t>消耗品及び雑材費</t>
  </si>
  <si>
    <t>テスト調整費</t>
  </si>
  <si>
    <r>
      <t>V</t>
    </r>
    <r>
      <rPr>
        <sz val="11"/>
        <rFont val="ＭＳ Ｐゴシック"/>
        <family val="3"/>
      </rPr>
      <t>B  20A</t>
    </r>
  </si>
  <si>
    <r>
      <t>H</t>
    </r>
    <r>
      <rPr>
        <sz val="11"/>
        <rFont val="ＭＳ Ｐゴシック"/>
        <family val="3"/>
      </rPr>
      <t>IVP  20φ</t>
    </r>
  </si>
  <si>
    <t>m</t>
  </si>
  <si>
    <t>エコ給湯器</t>
  </si>
  <si>
    <t>同上設置工費</t>
  </si>
  <si>
    <t>給湯管</t>
  </si>
  <si>
    <t>耐熱塩ビ管</t>
  </si>
  <si>
    <t>循環パイプ</t>
  </si>
  <si>
    <r>
      <t>X</t>
    </r>
    <r>
      <rPr>
        <sz val="11"/>
        <rFont val="ＭＳ Ｐゴシック"/>
        <family val="3"/>
      </rPr>
      <t>HE-K37AQS</t>
    </r>
  </si>
  <si>
    <r>
      <t>H</t>
    </r>
    <r>
      <rPr>
        <sz val="11"/>
        <rFont val="ＭＳ Ｐゴシック"/>
        <family val="3"/>
      </rPr>
      <t>TLP  20A</t>
    </r>
  </si>
  <si>
    <r>
      <t>H</t>
    </r>
    <r>
      <rPr>
        <sz val="11"/>
        <rFont val="ＭＳ Ｐゴシック"/>
        <family val="3"/>
      </rPr>
      <t>TVP  20φ</t>
    </r>
  </si>
  <si>
    <r>
      <t>P</t>
    </r>
    <r>
      <rPr>
        <sz val="11"/>
        <rFont val="ＭＳ Ｐゴシック"/>
        <family val="3"/>
      </rPr>
      <t>T  12.7φ</t>
    </r>
  </si>
  <si>
    <t>汚水桝</t>
  </si>
  <si>
    <t>汚水ドロップ桝</t>
  </si>
  <si>
    <t>塩ビ管</t>
  </si>
  <si>
    <t>遮音付塩ビ管</t>
  </si>
  <si>
    <t>鋼管</t>
  </si>
  <si>
    <r>
      <t>塩ビ製　15×</t>
    </r>
    <r>
      <rPr>
        <sz val="11"/>
        <rFont val="ＭＳ Ｐゴシック"/>
        <family val="3"/>
      </rPr>
      <t>30</t>
    </r>
  </si>
  <si>
    <r>
      <t>塩ビ製　15×</t>
    </r>
    <r>
      <rPr>
        <sz val="11"/>
        <rFont val="ＭＳ Ｐゴシック"/>
        <family val="3"/>
      </rPr>
      <t>45</t>
    </r>
  </si>
  <si>
    <r>
      <t>塩ビ製　15×</t>
    </r>
    <r>
      <rPr>
        <sz val="11"/>
        <rFont val="ＭＳ Ｐゴシック"/>
        <family val="3"/>
      </rPr>
      <t>60</t>
    </r>
  </si>
  <si>
    <r>
      <t xml:space="preserve">重耐鉄蓋
コンクリート製 </t>
    </r>
    <r>
      <rPr>
        <sz val="11"/>
        <rFont val="ＭＳ Ｐゴシック"/>
        <family val="3"/>
      </rPr>
      <t>36×90</t>
    </r>
  </si>
  <si>
    <r>
      <t>V</t>
    </r>
    <r>
      <rPr>
        <sz val="11"/>
        <rFont val="ＭＳ Ｐゴシック"/>
        <family val="3"/>
      </rPr>
      <t>P  100φ</t>
    </r>
  </si>
  <si>
    <r>
      <t>V</t>
    </r>
    <r>
      <rPr>
        <sz val="11"/>
        <rFont val="ＭＳ Ｐゴシック"/>
        <family val="3"/>
      </rPr>
      <t>P  75φ</t>
    </r>
  </si>
  <si>
    <r>
      <t>塩ビ製　15×</t>
    </r>
    <r>
      <rPr>
        <sz val="11"/>
        <rFont val="ＭＳ Ｐゴシック"/>
        <family val="3"/>
      </rPr>
      <t>90</t>
    </r>
  </si>
  <si>
    <r>
      <t>V</t>
    </r>
    <r>
      <rPr>
        <sz val="11"/>
        <rFont val="ＭＳ Ｐゴシック"/>
        <family val="3"/>
      </rPr>
      <t>P  50φ</t>
    </r>
  </si>
  <si>
    <r>
      <t>S</t>
    </r>
    <r>
      <rPr>
        <sz val="11"/>
        <rFont val="ＭＳ Ｐゴシック"/>
        <family val="3"/>
      </rPr>
      <t>GPW 80A</t>
    </r>
  </si>
  <si>
    <r>
      <t>S</t>
    </r>
    <r>
      <rPr>
        <sz val="11"/>
        <rFont val="ＭＳ Ｐゴシック"/>
        <family val="3"/>
      </rPr>
      <t>GPW 50A</t>
    </r>
  </si>
  <si>
    <r>
      <t>H</t>
    </r>
    <r>
      <rPr>
        <sz val="11"/>
        <rFont val="ＭＳ Ｐゴシック"/>
        <family val="3"/>
      </rPr>
      <t>TVP 20φ</t>
    </r>
  </si>
  <si>
    <t>スリーブ入れ及補修費</t>
  </si>
  <si>
    <t>収縮散水栓</t>
  </si>
  <si>
    <t>散水栓ボックス</t>
  </si>
  <si>
    <t>台所用混合栓</t>
  </si>
  <si>
    <t>タオル掛け</t>
  </si>
  <si>
    <t>浄水器本体</t>
  </si>
  <si>
    <t>分岐付き止水栓</t>
  </si>
  <si>
    <t>洗濯用排水金物</t>
  </si>
  <si>
    <t>洗濯用水栓</t>
  </si>
  <si>
    <t>ネオレスト便器</t>
  </si>
  <si>
    <t>紙巻器</t>
  </si>
  <si>
    <t>手洗器</t>
  </si>
  <si>
    <t>洗面器</t>
  </si>
  <si>
    <t>給水栓</t>
  </si>
  <si>
    <t>　　　　”</t>
  </si>
  <si>
    <t>　　”</t>
  </si>
  <si>
    <r>
      <t>T</t>
    </r>
    <r>
      <rPr>
        <sz val="11"/>
        <rFont val="ＭＳ Ｐゴシック"/>
        <family val="3"/>
      </rPr>
      <t>27NH13</t>
    </r>
  </si>
  <si>
    <r>
      <t>T</t>
    </r>
    <r>
      <rPr>
        <sz val="11"/>
        <rFont val="ＭＳ Ｐゴシック"/>
        <family val="3"/>
      </rPr>
      <t>KN34PBS</t>
    </r>
  </si>
  <si>
    <r>
      <t>Y</t>
    </r>
    <r>
      <rPr>
        <sz val="11"/>
        <rFont val="ＭＳ Ｐゴシック"/>
        <family val="3"/>
      </rPr>
      <t>T42S4</t>
    </r>
  </si>
  <si>
    <r>
      <t>T</t>
    </r>
    <r>
      <rPr>
        <sz val="11"/>
        <rFont val="ＭＳ Ｐゴシック"/>
        <family val="3"/>
      </rPr>
      <t>KB6000-S</t>
    </r>
  </si>
  <si>
    <r>
      <t>T</t>
    </r>
    <r>
      <rPr>
        <sz val="11"/>
        <rFont val="ＭＳ Ｐゴシック"/>
        <family val="3"/>
      </rPr>
      <t>K300C1</t>
    </r>
  </si>
  <si>
    <r>
      <t>F</t>
    </r>
    <r>
      <rPr>
        <sz val="11"/>
        <rFont val="ＭＳ Ｐゴシック"/>
        <family val="3"/>
      </rPr>
      <t>WL-PT</t>
    </r>
  </si>
  <si>
    <r>
      <t>T</t>
    </r>
    <r>
      <rPr>
        <sz val="11"/>
        <rFont val="ＭＳ Ｐゴシック"/>
        <family val="3"/>
      </rPr>
      <t>W15RX</t>
    </r>
  </si>
  <si>
    <r>
      <t>I</t>
    </r>
    <r>
      <rPr>
        <sz val="11"/>
        <rFont val="ＭＳ Ｐゴシック"/>
        <family val="3"/>
      </rPr>
      <t>NAX
S4床排水タイプ</t>
    </r>
  </si>
  <si>
    <r>
      <t>I</t>
    </r>
    <r>
      <rPr>
        <sz val="11"/>
        <rFont val="ＭＳ Ｐゴシック"/>
        <family val="3"/>
      </rPr>
      <t>NAX
S4床上排水タイプ</t>
    </r>
  </si>
  <si>
    <r>
      <t>S</t>
    </r>
    <r>
      <rPr>
        <sz val="11"/>
        <rFont val="ＭＳ Ｐゴシック"/>
        <family val="3"/>
      </rPr>
      <t>A-323-XT</t>
    </r>
  </si>
  <si>
    <r>
      <t>Y</t>
    </r>
    <r>
      <rPr>
        <sz val="11"/>
        <rFont val="ＭＳ Ｐゴシック"/>
        <family val="3"/>
      </rPr>
      <t>H63SD</t>
    </r>
  </si>
  <si>
    <r>
      <t>I</t>
    </r>
    <r>
      <rPr>
        <sz val="11"/>
        <rFont val="ＭＳ Ｐゴシック"/>
        <family val="3"/>
      </rPr>
      <t>T.NE325-HB+CET540</t>
    </r>
  </si>
  <si>
    <r>
      <t>C</t>
    </r>
    <r>
      <rPr>
        <sz val="11"/>
        <rFont val="ＭＳ Ｐゴシック"/>
        <family val="3"/>
      </rPr>
      <t>REA製品</t>
    </r>
  </si>
  <si>
    <r>
      <t>T</t>
    </r>
    <r>
      <rPr>
        <sz val="11"/>
        <rFont val="ＭＳ Ｐゴシック"/>
        <family val="3"/>
      </rPr>
      <t>LC11ERX</t>
    </r>
  </si>
  <si>
    <t>セット</t>
  </si>
  <si>
    <r>
      <t>I</t>
    </r>
    <r>
      <rPr>
        <sz val="11"/>
        <rFont val="ＭＳ Ｐゴシック"/>
        <family val="3"/>
      </rPr>
      <t>T.NE325-HB+CET540</t>
    </r>
  </si>
  <si>
    <t>よくそう</t>
  </si>
  <si>
    <t>シャワー水栓</t>
  </si>
  <si>
    <t>浴室排水ユニット</t>
  </si>
  <si>
    <t>同上用混合栓</t>
  </si>
  <si>
    <t>逆止弁付止水栓</t>
  </si>
  <si>
    <t>ストレート止水栓</t>
  </si>
  <si>
    <t>器具取付工費</t>
  </si>
  <si>
    <t>YT42</t>
  </si>
  <si>
    <r>
      <t>F</t>
    </r>
    <r>
      <rPr>
        <sz val="11"/>
        <rFont val="ＭＳ Ｐゴシック"/>
        <family val="3"/>
      </rPr>
      <t>JS1450R/LJF</t>
    </r>
  </si>
  <si>
    <r>
      <t>T</t>
    </r>
    <r>
      <rPr>
        <sz val="11"/>
        <rFont val="ＭＳ Ｐゴシック"/>
        <family val="3"/>
      </rPr>
      <t>MHG40WS</t>
    </r>
  </si>
  <si>
    <r>
      <t>Y</t>
    </r>
    <r>
      <rPr>
        <sz val="11"/>
        <rFont val="ＭＳ Ｐゴシック"/>
        <family val="3"/>
      </rPr>
      <t>TB150SP</t>
    </r>
  </si>
  <si>
    <r>
      <t>T</t>
    </r>
    <r>
      <rPr>
        <sz val="11"/>
        <rFont val="ＭＳ Ｐゴシック"/>
        <family val="3"/>
      </rPr>
      <t>LC31</t>
    </r>
  </si>
  <si>
    <r>
      <t>2</t>
    </r>
    <r>
      <rPr>
        <sz val="11"/>
        <rFont val="ＭＳ Ｐゴシック"/>
        <family val="3"/>
      </rPr>
      <t>0φ</t>
    </r>
  </si>
  <si>
    <t>浴室据付別途</t>
  </si>
  <si>
    <t>メーター廻り材料</t>
  </si>
  <si>
    <t>消耗品及び材雑費</t>
  </si>
  <si>
    <t>水道図面作成申請費</t>
  </si>
  <si>
    <t>乙止水栓から</t>
  </si>
  <si>
    <t>Ｅ</t>
  </si>
  <si>
    <t>レンジフード</t>
  </si>
  <si>
    <t>同時給排ユニット</t>
  </si>
  <si>
    <t>パイプファン</t>
  </si>
  <si>
    <t>ベントキャップ</t>
  </si>
  <si>
    <t>パイプ用ファン</t>
  </si>
  <si>
    <t>スライドレジスター</t>
  </si>
  <si>
    <t>レンジ給排用
亜鉛スパイラルダクト</t>
  </si>
  <si>
    <t>耐火保温セラカバー</t>
  </si>
  <si>
    <t>外壁開口補強工事</t>
  </si>
  <si>
    <t>防水用ゴムシート張り</t>
  </si>
  <si>
    <t>機器搬入、据付工事</t>
  </si>
  <si>
    <r>
      <t>V</t>
    </r>
    <r>
      <rPr>
        <sz val="11"/>
        <rFont val="ＭＳ Ｐゴシック"/>
        <family val="3"/>
      </rPr>
      <t>C取付及コーキング</t>
    </r>
  </si>
  <si>
    <t>試運転、調整費</t>
  </si>
  <si>
    <t>消耗品、消耗工具、雑材</t>
  </si>
  <si>
    <t>資材運搬交通費</t>
  </si>
  <si>
    <r>
      <t>S</t>
    </r>
    <r>
      <rPr>
        <sz val="11"/>
        <rFont val="ＭＳ Ｐゴシック"/>
        <family val="3"/>
      </rPr>
      <t>SR-3S-905S</t>
    </r>
  </si>
  <si>
    <r>
      <t>S</t>
    </r>
    <r>
      <rPr>
        <sz val="11"/>
        <rFont val="ＭＳ Ｐゴシック"/>
        <family val="3"/>
      </rPr>
      <t>SRV-9058S</t>
    </r>
  </si>
  <si>
    <r>
      <t>V</t>
    </r>
    <r>
      <rPr>
        <sz val="11"/>
        <rFont val="ＭＳ Ｐゴシック"/>
        <family val="3"/>
      </rPr>
      <t>-12PPSS</t>
    </r>
  </si>
  <si>
    <r>
      <t>S</t>
    </r>
    <r>
      <rPr>
        <sz val="11"/>
        <rFont val="ＭＳ Ｐゴシック"/>
        <family val="3"/>
      </rPr>
      <t>NUD150S  150φ</t>
    </r>
  </si>
  <si>
    <r>
      <t>V</t>
    </r>
    <r>
      <rPr>
        <sz val="11"/>
        <rFont val="ＭＳ Ｐゴシック"/>
        <family val="3"/>
      </rPr>
      <t>-08P</t>
    </r>
  </si>
  <si>
    <r>
      <t>S</t>
    </r>
    <r>
      <rPr>
        <sz val="11"/>
        <rFont val="ＭＳ Ｐゴシック"/>
        <family val="3"/>
      </rPr>
      <t>R-100</t>
    </r>
  </si>
  <si>
    <r>
      <t>S</t>
    </r>
    <r>
      <rPr>
        <sz val="11"/>
        <rFont val="ＭＳ Ｐゴシック"/>
        <family val="3"/>
      </rPr>
      <t>NUD100S</t>
    </r>
  </si>
  <si>
    <r>
      <t>1</t>
    </r>
    <r>
      <rPr>
        <sz val="11"/>
        <rFont val="ＭＳ Ｐゴシック"/>
        <family val="3"/>
      </rPr>
      <t>50φ</t>
    </r>
  </si>
  <si>
    <t>曲り込</t>
  </si>
  <si>
    <t>サヤ管共</t>
  </si>
  <si>
    <t>材工共</t>
  </si>
  <si>
    <t>ヶ</t>
  </si>
  <si>
    <t>F</t>
  </si>
  <si>
    <t>外構工事</t>
  </si>
  <si>
    <t>土間コンクリート</t>
  </si>
  <si>
    <t>砂利敷き</t>
  </si>
  <si>
    <t>土砂鋤取り</t>
  </si>
  <si>
    <t>残土処分</t>
  </si>
  <si>
    <t>Ｕ字溝蓋</t>
  </si>
  <si>
    <t>メッシュ入　少量</t>
  </si>
  <si>
    <r>
      <t>4</t>
    </r>
    <r>
      <rPr>
        <sz val="11"/>
        <rFont val="ＭＳ Ｐゴシック"/>
        <family val="3"/>
      </rPr>
      <t>0-0 @100mm 再生</t>
    </r>
  </si>
  <si>
    <t xml:space="preserve"> @50mm  6号砕石</t>
  </si>
  <si>
    <t>機械掘り</t>
  </si>
  <si>
    <t>場内外処分　整地含む</t>
  </si>
  <si>
    <t>6寸　厚蓋</t>
  </si>
  <si>
    <t>㎡</t>
  </si>
  <si>
    <r>
      <t>m</t>
    </r>
    <r>
      <rPr>
        <sz val="11"/>
        <rFont val="ＭＳ Ｐゴシック"/>
        <family val="3"/>
      </rPr>
      <t>3</t>
    </r>
  </si>
  <si>
    <t>水盛やり方</t>
  </si>
  <si>
    <t>現場経費</t>
  </si>
  <si>
    <t>金物、接着剤</t>
  </si>
  <si>
    <t>下地</t>
  </si>
  <si>
    <t>気密用</t>
  </si>
  <si>
    <t>浴室床
防水工事</t>
  </si>
  <si>
    <r>
      <t>1階床・2階床</t>
    </r>
    <r>
      <rPr>
        <sz val="11"/>
        <rFont val="ＭＳ Ｐゴシック"/>
        <family val="3"/>
      </rPr>
      <t>(床暖用)</t>
    </r>
  </si>
  <si>
    <t>WD3
ハンガー片引き無地フラッシュ戸</t>
  </si>
  <si>
    <t>WD6
引違い物入フラッシュ戸</t>
  </si>
  <si>
    <t>WD8
両開き物入フラッシュ戸</t>
  </si>
  <si>
    <t>WD9
引違い物入フラッシュ戸</t>
  </si>
  <si>
    <t>WD10
引違い物入フラッシュ戸</t>
  </si>
  <si>
    <t>外付ブラインド</t>
  </si>
  <si>
    <t>特寸
3450×2500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</si>
</sst>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176" fontId="0" fillId="0" borderId="0" xfId="0" applyNumberFormat="1" applyFont="1" applyAlignment="1">
      <alignment horizontal="distributed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left" wrapText="1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left" vertical="center"/>
    </xf>
    <xf numFmtId="176" fontId="0" fillId="0" borderId="0" xfId="0" applyNumberFormat="1" applyFont="1" applyAlignment="1">
      <alignment horizontal="left" vertical="center" wrapText="1"/>
    </xf>
    <xf numFmtId="176" fontId="0" fillId="0" borderId="0" xfId="0" applyNumberFormat="1" applyFont="1" applyFill="1" applyAlignment="1">
      <alignment horizontal="left" vertical="center" wrapText="1"/>
    </xf>
    <xf numFmtId="176" fontId="0" fillId="0" borderId="0" xfId="0" applyNumberFormat="1" applyFont="1" applyFill="1" applyAlignment="1">
      <alignment/>
    </xf>
    <xf numFmtId="178" fontId="0" fillId="0" borderId="0" xfId="0" applyNumberFormat="1" applyFont="1" applyAlignment="1">
      <alignment horizontal="center" vertical="center"/>
    </xf>
    <xf numFmtId="178" fontId="0" fillId="0" borderId="0" xfId="0" applyNumberFormat="1" applyFont="1" applyAlignment="1">
      <alignment/>
    </xf>
    <xf numFmtId="176" fontId="0" fillId="0" borderId="0" xfId="0" applyNumberFormat="1" applyAlignment="1">
      <alignment horizontal="left" vertical="center" wrapText="1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Font="1" applyFill="1" applyAlignment="1">
      <alignment horizontal="left" vertical="center"/>
    </xf>
    <xf numFmtId="176" fontId="0" fillId="0" borderId="0" xfId="0" applyNumberFormat="1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4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9.00390625" defaultRowHeight="27" customHeight="1"/>
  <cols>
    <col min="1" max="1" width="3.625" style="5" customWidth="1"/>
    <col min="2" max="2" width="31.875" style="6" customWidth="1"/>
    <col min="3" max="3" width="22.75390625" style="6" customWidth="1"/>
    <col min="4" max="4" width="9.125" style="11" customWidth="1"/>
    <col min="5" max="5" width="5.625" style="3" customWidth="1"/>
    <col min="6" max="6" width="11.375" style="2" customWidth="1"/>
    <col min="7" max="7" width="14.625" style="2" customWidth="1"/>
    <col min="8" max="8" width="23.25390625" style="2" customWidth="1"/>
    <col min="9" max="16384" width="9.00390625" style="2" customWidth="1"/>
  </cols>
  <sheetData>
    <row r="1" spans="1:8" ht="27" customHeight="1">
      <c r="A1" s="15" t="s">
        <v>0</v>
      </c>
      <c r="B1" s="15"/>
      <c r="C1" s="6" t="s">
        <v>1</v>
      </c>
      <c r="D1" s="10" t="s">
        <v>2</v>
      </c>
      <c r="E1" s="5" t="s">
        <v>3</v>
      </c>
      <c r="F1" s="5" t="s">
        <v>4</v>
      </c>
      <c r="G1" s="5" t="s">
        <v>5</v>
      </c>
      <c r="H1" s="5" t="s">
        <v>6</v>
      </c>
    </row>
    <row r="2" spans="1:7" ht="27" customHeight="1">
      <c r="A2" s="5" t="s">
        <v>335</v>
      </c>
      <c r="B2" s="6" t="s">
        <v>7</v>
      </c>
      <c r="D2" s="11">
        <v>1</v>
      </c>
      <c r="E2" s="3" t="s">
        <v>16</v>
      </c>
      <c r="G2" s="2">
        <f>G27</f>
        <v>269000</v>
      </c>
    </row>
    <row r="3" spans="1:7" ht="27" customHeight="1">
      <c r="A3" s="5" t="s">
        <v>336</v>
      </c>
      <c r="B3" s="6" t="s">
        <v>8</v>
      </c>
      <c r="D3" s="11">
        <v>1</v>
      </c>
      <c r="E3" s="3" t="s">
        <v>16</v>
      </c>
      <c r="G3" s="2">
        <f>G47</f>
        <v>17619210.4</v>
      </c>
    </row>
    <row r="4" spans="1:7" ht="27" customHeight="1">
      <c r="A4" s="5" t="s">
        <v>337</v>
      </c>
      <c r="B4" s="6" t="s">
        <v>9</v>
      </c>
      <c r="D4" s="11">
        <v>1</v>
      </c>
      <c r="E4" s="3" t="s">
        <v>16</v>
      </c>
      <c r="G4" s="2">
        <f>G527</f>
        <v>1235368</v>
      </c>
    </row>
    <row r="5" spans="1:7" ht="27" customHeight="1">
      <c r="A5" s="5" t="s">
        <v>338</v>
      </c>
      <c r="B5" s="6" t="s">
        <v>10</v>
      </c>
      <c r="D5" s="11">
        <v>1</v>
      </c>
      <c r="E5" s="3" t="s">
        <v>16</v>
      </c>
      <c r="G5" s="2">
        <f>G606</f>
        <v>2676730</v>
      </c>
    </row>
    <row r="6" spans="1:7" ht="27" customHeight="1">
      <c r="A6" s="5" t="s">
        <v>339</v>
      </c>
      <c r="B6" s="6" t="s">
        <v>11</v>
      </c>
      <c r="D6" s="11">
        <v>1</v>
      </c>
      <c r="E6" s="3" t="s">
        <v>16</v>
      </c>
      <c r="G6" s="2">
        <f>G731</f>
        <v>401650</v>
      </c>
    </row>
    <row r="7" spans="1:7" ht="27" customHeight="1">
      <c r="A7" s="5" t="s">
        <v>340</v>
      </c>
      <c r="B7" s="6" t="s">
        <v>12</v>
      </c>
      <c r="D7" s="11">
        <v>1</v>
      </c>
      <c r="E7" s="3" t="s">
        <v>16</v>
      </c>
      <c r="G7" s="2">
        <f>G744</f>
        <v>227130</v>
      </c>
    </row>
    <row r="8" spans="1:7" ht="27" customHeight="1">
      <c r="A8" s="5" t="s">
        <v>341</v>
      </c>
      <c r="B8" s="6" t="s">
        <v>13</v>
      </c>
      <c r="D8" s="11">
        <v>1</v>
      </c>
      <c r="E8" s="3" t="s">
        <v>16</v>
      </c>
      <c r="G8" s="2">
        <v>1420000</v>
      </c>
    </row>
    <row r="9" spans="1:7" ht="27" customHeight="1">
      <c r="A9" s="5" t="s">
        <v>342</v>
      </c>
      <c r="B9" s="6" t="s">
        <v>14</v>
      </c>
      <c r="D9" s="11">
        <v>1</v>
      </c>
      <c r="E9" s="3" t="s">
        <v>16</v>
      </c>
      <c r="G9" s="2">
        <v>700000</v>
      </c>
    </row>
    <row r="10" spans="2:7" ht="27" customHeight="1">
      <c r="B10" s="6" t="s">
        <v>15</v>
      </c>
      <c r="G10" s="2">
        <f>SUM(G2:G9)</f>
        <v>24549088.4</v>
      </c>
    </row>
    <row r="12" spans="2:7" ht="27" customHeight="1">
      <c r="B12" s="6" t="s">
        <v>17</v>
      </c>
      <c r="G12" s="2">
        <v>-263374</v>
      </c>
    </row>
    <row r="13" spans="2:7" ht="27" customHeight="1">
      <c r="B13" s="6" t="s">
        <v>18</v>
      </c>
      <c r="G13" s="2">
        <f>G10+G12</f>
        <v>24285714.4</v>
      </c>
    </row>
    <row r="14" spans="2:7" ht="27" customHeight="1">
      <c r="B14" s="6" t="s">
        <v>19</v>
      </c>
      <c r="G14" s="2">
        <f>G13*0.05</f>
        <v>1214285.72</v>
      </c>
    </row>
    <row r="16" spans="2:7" ht="27" customHeight="1">
      <c r="B16" s="6" t="s">
        <v>20</v>
      </c>
      <c r="G16" s="2">
        <f>G13+G14</f>
        <v>25500000.119999997</v>
      </c>
    </row>
    <row r="19" spans="1:2" ht="27" customHeight="1">
      <c r="A19" s="5" t="s">
        <v>343</v>
      </c>
      <c r="B19" s="6" t="s">
        <v>7</v>
      </c>
    </row>
    <row r="20" spans="2:7" ht="27" customHeight="1">
      <c r="B20" s="6" t="s">
        <v>21</v>
      </c>
      <c r="C20" s="6" t="s">
        <v>28</v>
      </c>
      <c r="D20" s="11">
        <v>1</v>
      </c>
      <c r="E20" s="3" t="s">
        <v>16</v>
      </c>
      <c r="F20" s="2">
        <v>31500</v>
      </c>
      <c r="G20" s="2">
        <f aca="true" t="shared" si="0" ref="G20:G26">D20*F20</f>
        <v>31500</v>
      </c>
    </row>
    <row r="21" spans="2:7" ht="27" customHeight="1">
      <c r="B21" s="6" t="s">
        <v>22</v>
      </c>
      <c r="C21" s="6" t="s">
        <v>28</v>
      </c>
      <c r="D21" s="11">
        <v>1</v>
      </c>
      <c r="E21" s="3" t="s">
        <v>16</v>
      </c>
      <c r="F21" s="2">
        <v>90000</v>
      </c>
      <c r="G21" s="2">
        <f t="shared" si="0"/>
        <v>90000</v>
      </c>
    </row>
    <row r="22" spans="2:7" ht="27" customHeight="1">
      <c r="B22" s="6" t="s">
        <v>23</v>
      </c>
      <c r="C22" s="6" t="s">
        <v>28</v>
      </c>
      <c r="D22" s="11">
        <v>1</v>
      </c>
      <c r="E22" s="3" t="s">
        <v>16</v>
      </c>
      <c r="F22" s="2">
        <v>36000</v>
      </c>
      <c r="G22" s="2">
        <f t="shared" si="0"/>
        <v>36000</v>
      </c>
    </row>
    <row r="23" spans="2:7" ht="27" customHeight="1">
      <c r="B23" s="6" t="s">
        <v>24</v>
      </c>
      <c r="C23" s="7" t="s">
        <v>29</v>
      </c>
      <c r="D23" s="11">
        <v>1</v>
      </c>
      <c r="E23" s="3" t="s">
        <v>16</v>
      </c>
      <c r="F23" s="2">
        <v>31500</v>
      </c>
      <c r="G23" s="2">
        <f t="shared" si="0"/>
        <v>31500</v>
      </c>
    </row>
    <row r="24" spans="2:7" ht="27" customHeight="1">
      <c r="B24" s="6" t="s">
        <v>25</v>
      </c>
      <c r="C24" s="6" t="s">
        <v>30</v>
      </c>
      <c r="D24" s="11">
        <v>1</v>
      </c>
      <c r="E24" s="3" t="s">
        <v>16</v>
      </c>
      <c r="F24" s="2">
        <v>45000</v>
      </c>
      <c r="G24" s="2">
        <f t="shared" si="0"/>
        <v>45000</v>
      </c>
    </row>
    <row r="25" spans="2:7" ht="27" customHeight="1">
      <c r="B25" s="6" t="s">
        <v>26</v>
      </c>
      <c r="C25" s="6" t="s">
        <v>31</v>
      </c>
      <c r="D25" s="11">
        <v>1</v>
      </c>
      <c r="E25" s="3" t="s">
        <v>16</v>
      </c>
      <c r="F25" s="2">
        <v>0</v>
      </c>
      <c r="G25" s="2">
        <f t="shared" si="0"/>
        <v>0</v>
      </c>
    </row>
    <row r="26" spans="2:7" ht="27" customHeight="1">
      <c r="B26" s="6" t="s">
        <v>27</v>
      </c>
      <c r="C26" s="7" t="s">
        <v>32</v>
      </c>
      <c r="D26" s="11">
        <v>1</v>
      </c>
      <c r="E26" s="3" t="s">
        <v>16</v>
      </c>
      <c r="F26" s="2">
        <v>35000</v>
      </c>
      <c r="G26" s="2">
        <f t="shared" si="0"/>
        <v>35000</v>
      </c>
    </row>
    <row r="27" spans="2:7" ht="27" customHeight="1">
      <c r="B27" s="6" t="s">
        <v>52</v>
      </c>
      <c r="G27" s="2">
        <f>SUM(G20:G26)</f>
        <v>269000</v>
      </c>
    </row>
    <row r="30" spans="1:2" ht="27" customHeight="1">
      <c r="A30" s="5" t="s">
        <v>336</v>
      </c>
      <c r="B30" s="6" t="s">
        <v>8</v>
      </c>
    </row>
    <row r="31" spans="1:7" ht="27" customHeight="1">
      <c r="A31" s="5">
        <v>1</v>
      </c>
      <c r="B31" s="6" t="s">
        <v>34</v>
      </c>
      <c r="D31" s="11">
        <v>1</v>
      </c>
      <c r="E31" s="3" t="s">
        <v>16</v>
      </c>
      <c r="F31" s="2">
        <f>G62</f>
        <v>525473</v>
      </c>
      <c r="G31" s="2">
        <f aca="true" t="shared" si="1" ref="G31:G46">D31*F31</f>
        <v>525473</v>
      </c>
    </row>
    <row r="32" spans="1:7" ht="27" customHeight="1">
      <c r="A32" s="5">
        <v>2</v>
      </c>
      <c r="B32" s="6" t="s">
        <v>35</v>
      </c>
      <c r="D32" s="11">
        <v>1</v>
      </c>
      <c r="E32" s="3" t="s">
        <v>16</v>
      </c>
      <c r="F32" s="2">
        <f>G85</f>
        <v>1334117</v>
      </c>
      <c r="G32" s="2">
        <f t="shared" si="1"/>
        <v>1334117</v>
      </c>
    </row>
    <row r="33" spans="1:7" ht="27" customHeight="1">
      <c r="A33" s="5">
        <v>3</v>
      </c>
      <c r="B33" s="6" t="s">
        <v>36</v>
      </c>
      <c r="D33" s="11">
        <v>1</v>
      </c>
      <c r="E33" s="3" t="s">
        <v>16</v>
      </c>
      <c r="F33" s="2">
        <f>G101</f>
        <v>319850</v>
      </c>
      <c r="G33" s="2">
        <f t="shared" si="1"/>
        <v>319850</v>
      </c>
    </row>
    <row r="34" spans="1:7" ht="27" customHeight="1">
      <c r="A34" s="5">
        <v>4</v>
      </c>
      <c r="B34" s="6" t="s">
        <v>37</v>
      </c>
      <c r="D34" s="11">
        <v>1</v>
      </c>
      <c r="E34" s="3" t="s">
        <v>16</v>
      </c>
      <c r="F34" s="2">
        <f>G137</f>
        <v>5748166</v>
      </c>
      <c r="G34" s="2">
        <f t="shared" si="1"/>
        <v>5748166</v>
      </c>
    </row>
    <row r="35" spans="1:7" ht="27" customHeight="1">
      <c r="A35" s="5">
        <v>5</v>
      </c>
      <c r="B35" s="6" t="s">
        <v>38</v>
      </c>
      <c r="D35" s="11">
        <v>1</v>
      </c>
      <c r="E35" s="3" t="s">
        <v>16</v>
      </c>
      <c r="F35" s="2">
        <f>G317</f>
        <v>459856</v>
      </c>
      <c r="G35" s="2">
        <f t="shared" si="1"/>
        <v>459856</v>
      </c>
    </row>
    <row r="36" spans="1:7" ht="27" customHeight="1">
      <c r="A36" s="5">
        <v>6</v>
      </c>
      <c r="B36" s="6" t="s">
        <v>39</v>
      </c>
      <c r="D36" s="11">
        <v>1</v>
      </c>
      <c r="E36" s="3" t="s">
        <v>16</v>
      </c>
      <c r="F36" s="2">
        <f>G336</f>
        <v>969260</v>
      </c>
      <c r="G36" s="2">
        <f t="shared" si="1"/>
        <v>969260</v>
      </c>
    </row>
    <row r="37" spans="1:7" ht="27" customHeight="1">
      <c r="A37" s="5">
        <v>7</v>
      </c>
      <c r="B37" s="6" t="s">
        <v>40</v>
      </c>
      <c r="D37" s="11">
        <v>1</v>
      </c>
      <c r="E37" s="3" t="s">
        <v>16</v>
      </c>
      <c r="F37" s="2">
        <f>G354</f>
        <v>315670</v>
      </c>
      <c r="G37" s="2">
        <f t="shared" si="1"/>
        <v>315670</v>
      </c>
    </row>
    <row r="38" spans="1:7" ht="27" customHeight="1">
      <c r="A38" s="5">
        <v>8</v>
      </c>
      <c r="B38" s="6" t="s">
        <v>41</v>
      </c>
      <c r="D38" s="11">
        <v>1</v>
      </c>
      <c r="E38" s="3" t="s">
        <v>16</v>
      </c>
      <c r="F38" s="2">
        <f>G369</f>
        <v>174174</v>
      </c>
      <c r="G38" s="2">
        <f t="shared" si="1"/>
        <v>174174</v>
      </c>
    </row>
    <row r="39" spans="1:7" ht="27" customHeight="1">
      <c r="A39" s="5">
        <v>9</v>
      </c>
      <c r="B39" s="6" t="s">
        <v>42</v>
      </c>
      <c r="D39" s="11">
        <v>1</v>
      </c>
      <c r="E39" s="3" t="s">
        <v>16</v>
      </c>
      <c r="F39" s="2">
        <f>G402</f>
        <v>2036700</v>
      </c>
      <c r="G39" s="2">
        <f t="shared" si="1"/>
        <v>2036700</v>
      </c>
    </row>
    <row r="40" spans="1:7" ht="27" customHeight="1">
      <c r="A40" s="5">
        <v>10</v>
      </c>
      <c r="B40" s="6" t="s">
        <v>43</v>
      </c>
      <c r="D40" s="11">
        <v>1</v>
      </c>
      <c r="E40" s="3" t="s">
        <v>16</v>
      </c>
      <c r="F40" s="2">
        <f>G434</f>
        <v>1792140</v>
      </c>
      <c r="G40" s="2">
        <f t="shared" si="1"/>
        <v>1792140</v>
      </c>
    </row>
    <row r="41" spans="1:7" ht="27" customHeight="1">
      <c r="A41" s="5">
        <v>11</v>
      </c>
      <c r="B41" s="6" t="s">
        <v>44</v>
      </c>
      <c r="D41" s="11">
        <v>1</v>
      </c>
      <c r="E41" s="3" t="s">
        <v>16</v>
      </c>
      <c r="F41" s="2">
        <f>G449</f>
        <v>365400</v>
      </c>
      <c r="G41" s="2">
        <f t="shared" si="1"/>
        <v>365400</v>
      </c>
    </row>
    <row r="42" spans="1:7" ht="27" customHeight="1">
      <c r="A42" s="5">
        <v>12</v>
      </c>
      <c r="B42" s="6" t="s">
        <v>45</v>
      </c>
      <c r="D42" s="11">
        <v>1</v>
      </c>
      <c r="E42" s="3" t="s">
        <v>16</v>
      </c>
      <c r="F42" s="2">
        <f>G465</f>
        <v>612614</v>
      </c>
      <c r="G42" s="2">
        <f t="shared" si="1"/>
        <v>612614</v>
      </c>
    </row>
    <row r="43" spans="1:7" ht="27" customHeight="1">
      <c r="A43" s="5">
        <v>13</v>
      </c>
      <c r="B43" s="6" t="s">
        <v>46</v>
      </c>
      <c r="C43" s="6" t="s">
        <v>50</v>
      </c>
      <c r="D43" s="11">
        <v>1</v>
      </c>
      <c r="E43" s="3" t="s">
        <v>16</v>
      </c>
      <c r="F43" s="2">
        <f>G483</f>
        <v>847200</v>
      </c>
      <c r="G43" s="2">
        <f t="shared" si="1"/>
        <v>847200</v>
      </c>
    </row>
    <row r="44" spans="1:7" ht="27" customHeight="1">
      <c r="A44" s="5">
        <v>14</v>
      </c>
      <c r="B44" s="6" t="s">
        <v>47</v>
      </c>
      <c r="D44" s="11">
        <v>1</v>
      </c>
      <c r="E44" s="3" t="s">
        <v>16</v>
      </c>
      <c r="F44" s="2">
        <f>G493</f>
        <v>123890.4</v>
      </c>
      <c r="G44" s="2">
        <f t="shared" si="1"/>
        <v>123890.4</v>
      </c>
    </row>
    <row r="45" spans="1:7" ht="27" customHeight="1">
      <c r="A45" s="5">
        <v>15</v>
      </c>
      <c r="B45" s="6" t="s">
        <v>48</v>
      </c>
      <c r="D45" s="11">
        <v>1</v>
      </c>
      <c r="E45" s="3" t="s">
        <v>16</v>
      </c>
      <c r="F45" s="9">
        <v>716500</v>
      </c>
      <c r="G45" s="2">
        <f t="shared" si="1"/>
        <v>716500</v>
      </c>
    </row>
    <row r="46" spans="1:7" ht="27" customHeight="1">
      <c r="A46" s="5">
        <v>16</v>
      </c>
      <c r="B46" s="6" t="s">
        <v>49</v>
      </c>
      <c r="C46" s="6" t="s">
        <v>51</v>
      </c>
      <c r="D46" s="11">
        <v>1</v>
      </c>
      <c r="E46" s="3" t="s">
        <v>16</v>
      </c>
      <c r="F46" s="2">
        <f>G514</f>
        <v>1278200</v>
      </c>
      <c r="G46" s="2">
        <f t="shared" si="1"/>
        <v>1278200</v>
      </c>
    </row>
    <row r="47" spans="2:7" ht="27" customHeight="1">
      <c r="B47" s="6" t="s">
        <v>52</v>
      </c>
      <c r="G47" s="2">
        <f>SUM(G31:G46)</f>
        <v>17619210.4</v>
      </c>
    </row>
    <row r="50" spans="1:2" ht="27" customHeight="1">
      <c r="A50" s="5">
        <v>1</v>
      </c>
      <c r="B50" s="6" t="s">
        <v>34</v>
      </c>
    </row>
    <row r="52" spans="2:7" ht="27" customHeight="1">
      <c r="B52" s="6" t="s">
        <v>53</v>
      </c>
      <c r="C52" s="6" t="s">
        <v>62</v>
      </c>
      <c r="D52" s="11">
        <v>45.36</v>
      </c>
      <c r="E52" s="3" t="s">
        <v>344</v>
      </c>
      <c r="F52" s="2">
        <v>440</v>
      </c>
      <c r="G52" s="2">
        <f>D52*F52</f>
        <v>19958.4</v>
      </c>
    </row>
    <row r="53" spans="2:7" ht="27" customHeight="1">
      <c r="B53" s="6" t="s">
        <v>54</v>
      </c>
      <c r="C53" s="6" t="s">
        <v>63</v>
      </c>
      <c r="D53" s="11">
        <v>85.86</v>
      </c>
      <c r="E53" s="3" t="s">
        <v>345</v>
      </c>
      <c r="F53" s="2">
        <v>260</v>
      </c>
      <c r="G53" s="2">
        <f aca="true" t="shared" si="2" ref="G53:G60">D53*F53</f>
        <v>22323.6</v>
      </c>
    </row>
    <row r="54" spans="2:7" ht="27" customHeight="1">
      <c r="B54" s="6" t="s">
        <v>55</v>
      </c>
      <c r="C54" s="6" t="s">
        <v>64</v>
      </c>
      <c r="D54" s="11">
        <v>193.2</v>
      </c>
      <c r="E54" s="3" t="s">
        <v>346</v>
      </c>
      <c r="F54" s="2">
        <v>880</v>
      </c>
      <c r="G54" s="2">
        <f t="shared" si="2"/>
        <v>170016</v>
      </c>
    </row>
    <row r="55" spans="2:7" ht="27" customHeight="1">
      <c r="B55" s="6" t="s">
        <v>56</v>
      </c>
      <c r="C55" s="6" t="s">
        <v>347</v>
      </c>
      <c r="D55" s="11">
        <v>193.2</v>
      </c>
      <c r="E55" s="3" t="s">
        <v>348</v>
      </c>
      <c r="F55" s="2">
        <v>260</v>
      </c>
      <c r="G55" s="2">
        <f t="shared" si="2"/>
        <v>50232</v>
      </c>
    </row>
    <row r="56" spans="2:7" ht="27" customHeight="1">
      <c r="B56" s="6" t="s">
        <v>57</v>
      </c>
      <c r="D56" s="11">
        <v>85.86</v>
      </c>
      <c r="E56" s="3" t="s">
        <v>349</v>
      </c>
      <c r="F56" s="2">
        <v>440</v>
      </c>
      <c r="G56" s="2">
        <f t="shared" si="2"/>
        <v>37778.4</v>
      </c>
    </row>
    <row r="57" spans="2:7" ht="27" customHeight="1">
      <c r="B57" s="6" t="s">
        <v>58</v>
      </c>
      <c r="D57" s="11">
        <v>85.86</v>
      </c>
      <c r="E57" s="3" t="s">
        <v>350</v>
      </c>
      <c r="F57" s="2">
        <v>350</v>
      </c>
      <c r="G57" s="2">
        <f t="shared" si="2"/>
        <v>30051</v>
      </c>
    </row>
    <row r="58" spans="2:7" ht="27" customHeight="1">
      <c r="B58" s="6" t="s">
        <v>59</v>
      </c>
      <c r="D58" s="11">
        <v>85.86</v>
      </c>
      <c r="E58" s="3" t="s">
        <v>351</v>
      </c>
      <c r="F58" s="2">
        <v>440</v>
      </c>
      <c r="G58" s="2">
        <f t="shared" si="2"/>
        <v>37778.4</v>
      </c>
    </row>
    <row r="59" spans="2:7" ht="27" customHeight="1">
      <c r="B59" s="6" t="s">
        <v>60</v>
      </c>
      <c r="D59" s="11">
        <v>85.86</v>
      </c>
      <c r="E59" s="3" t="s">
        <v>348</v>
      </c>
      <c r="F59" s="2">
        <v>1320</v>
      </c>
      <c r="G59" s="2">
        <f t="shared" si="2"/>
        <v>113335.2</v>
      </c>
    </row>
    <row r="60" spans="2:7" ht="27" customHeight="1">
      <c r="B60" s="6" t="s">
        <v>61</v>
      </c>
      <c r="D60" s="11">
        <v>1</v>
      </c>
      <c r="E60" s="3" t="s">
        <v>16</v>
      </c>
      <c r="F60" s="2">
        <v>44000</v>
      </c>
      <c r="G60" s="2">
        <f t="shared" si="2"/>
        <v>44000</v>
      </c>
    </row>
    <row r="62" spans="2:7" ht="27" customHeight="1">
      <c r="B62" s="6" t="s">
        <v>33</v>
      </c>
      <c r="G62" s="2">
        <f>SUM(G52:G60)</f>
        <v>525473</v>
      </c>
    </row>
    <row r="65" spans="1:2" ht="27" customHeight="1">
      <c r="A65" s="5">
        <v>2</v>
      </c>
      <c r="B65" s="6" t="s">
        <v>35</v>
      </c>
    </row>
    <row r="67" spans="2:7" ht="27" customHeight="1">
      <c r="B67" s="6" t="s">
        <v>65</v>
      </c>
      <c r="D67" s="11">
        <v>18</v>
      </c>
      <c r="E67" s="3" t="s">
        <v>352</v>
      </c>
      <c r="F67" s="2">
        <v>2250</v>
      </c>
      <c r="G67" s="2">
        <f aca="true" t="shared" si="3" ref="G67:G83">D67*F67</f>
        <v>40500</v>
      </c>
    </row>
    <row r="68" spans="2:7" ht="27" customHeight="1">
      <c r="B68" s="6" t="s">
        <v>66</v>
      </c>
      <c r="C68" s="6" t="s">
        <v>81</v>
      </c>
      <c r="D68" s="11">
        <v>18</v>
      </c>
      <c r="E68" s="3" t="s">
        <v>353</v>
      </c>
      <c r="F68" s="2">
        <v>6300</v>
      </c>
      <c r="G68" s="2">
        <f t="shared" si="3"/>
        <v>113400</v>
      </c>
    </row>
    <row r="69" spans="2:7" ht="27" customHeight="1">
      <c r="B69" s="6" t="s">
        <v>67</v>
      </c>
      <c r="C69" s="6" t="s">
        <v>82</v>
      </c>
      <c r="D69" s="11">
        <v>2.5</v>
      </c>
      <c r="E69" s="3" t="s">
        <v>348</v>
      </c>
      <c r="F69" s="2">
        <v>4500</v>
      </c>
      <c r="G69" s="2">
        <f t="shared" si="3"/>
        <v>11250</v>
      </c>
    </row>
    <row r="70" spans="2:7" ht="27" customHeight="1">
      <c r="B70" s="6" t="s">
        <v>68</v>
      </c>
      <c r="C70" s="6" t="s">
        <v>83</v>
      </c>
      <c r="D70" s="11">
        <v>1</v>
      </c>
      <c r="E70" s="3" t="s">
        <v>16</v>
      </c>
      <c r="F70" s="2">
        <v>54000</v>
      </c>
      <c r="G70" s="2">
        <f t="shared" si="3"/>
        <v>54000</v>
      </c>
    </row>
    <row r="71" spans="2:7" ht="27" customHeight="1">
      <c r="B71" s="6" t="s">
        <v>69</v>
      </c>
      <c r="C71" s="6" t="s">
        <v>84</v>
      </c>
      <c r="D71" s="11">
        <v>3.5</v>
      </c>
      <c r="E71" s="3" t="s">
        <v>354</v>
      </c>
      <c r="F71" s="2">
        <v>7650</v>
      </c>
      <c r="G71" s="2">
        <f t="shared" si="3"/>
        <v>26775</v>
      </c>
    </row>
    <row r="72" spans="2:7" ht="27" customHeight="1">
      <c r="B72" s="6" t="s">
        <v>73</v>
      </c>
      <c r="D72" s="11">
        <v>53.5</v>
      </c>
      <c r="E72" s="3" t="s">
        <v>355</v>
      </c>
      <c r="F72" s="2">
        <v>400</v>
      </c>
      <c r="G72" s="2">
        <f t="shared" si="3"/>
        <v>21400</v>
      </c>
    </row>
    <row r="73" spans="2:7" ht="27" customHeight="1">
      <c r="B73" s="6" t="s">
        <v>71</v>
      </c>
      <c r="C73" s="6" t="s">
        <v>356</v>
      </c>
      <c r="D73" s="11">
        <v>3.5</v>
      </c>
      <c r="E73" s="3" t="s">
        <v>357</v>
      </c>
      <c r="F73" s="2">
        <v>13600</v>
      </c>
      <c r="G73" s="2">
        <f t="shared" si="3"/>
        <v>47600</v>
      </c>
    </row>
    <row r="74" spans="2:7" ht="27" customHeight="1">
      <c r="B74" s="6" t="s">
        <v>72</v>
      </c>
      <c r="C74" s="6" t="s">
        <v>85</v>
      </c>
      <c r="D74" s="11">
        <v>11.5</v>
      </c>
      <c r="E74" s="3" t="s">
        <v>358</v>
      </c>
      <c r="F74" s="2">
        <v>14500</v>
      </c>
      <c r="G74" s="2">
        <f t="shared" si="3"/>
        <v>166750</v>
      </c>
    </row>
    <row r="75" spans="2:7" ht="27" customHeight="1">
      <c r="B75" s="6" t="s">
        <v>70</v>
      </c>
      <c r="C75" s="6" t="s">
        <v>359</v>
      </c>
      <c r="D75" s="11">
        <v>3</v>
      </c>
      <c r="E75" s="3" t="s">
        <v>360</v>
      </c>
      <c r="F75" s="2">
        <v>14500</v>
      </c>
      <c r="G75" s="2">
        <f t="shared" si="3"/>
        <v>43500</v>
      </c>
    </row>
    <row r="76" spans="2:7" ht="27" customHeight="1">
      <c r="B76" s="6" t="s">
        <v>74</v>
      </c>
      <c r="D76" s="11">
        <v>1</v>
      </c>
      <c r="E76" s="3" t="s">
        <v>16</v>
      </c>
      <c r="F76" s="2">
        <v>144000</v>
      </c>
      <c r="G76" s="2">
        <f t="shared" si="3"/>
        <v>144000</v>
      </c>
    </row>
    <row r="77" spans="2:7" ht="27" customHeight="1">
      <c r="B77" s="6" t="s">
        <v>75</v>
      </c>
      <c r="D77" s="11">
        <v>2</v>
      </c>
      <c r="E77" s="3" t="s">
        <v>87</v>
      </c>
      <c r="F77" s="2">
        <v>49500</v>
      </c>
      <c r="G77" s="2">
        <f t="shared" si="3"/>
        <v>99000</v>
      </c>
    </row>
    <row r="78" spans="2:7" ht="27" customHeight="1">
      <c r="B78" s="6" t="s">
        <v>76</v>
      </c>
      <c r="D78" s="11">
        <v>1</v>
      </c>
      <c r="E78" s="3" t="s">
        <v>87</v>
      </c>
      <c r="F78" s="2">
        <v>22500</v>
      </c>
      <c r="G78" s="2">
        <f t="shared" si="3"/>
        <v>22500</v>
      </c>
    </row>
    <row r="79" spans="2:7" ht="27" customHeight="1">
      <c r="B79" s="6" t="s">
        <v>77</v>
      </c>
      <c r="D79" s="11">
        <v>38.5</v>
      </c>
      <c r="E79" s="3" t="s">
        <v>346</v>
      </c>
      <c r="F79" s="2">
        <v>3510</v>
      </c>
      <c r="G79" s="2">
        <f t="shared" si="3"/>
        <v>135135</v>
      </c>
    </row>
    <row r="80" spans="2:7" ht="27" customHeight="1">
      <c r="B80" s="6" t="s">
        <v>78</v>
      </c>
      <c r="D80" s="11">
        <v>27.6</v>
      </c>
      <c r="E80" s="3" t="s">
        <v>360</v>
      </c>
      <c r="F80" s="2">
        <v>2700</v>
      </c>
      <c r="G80" s="2">
        <f t="shared" si="3"/>
        <v>74520</v>
      </c>
    </row>
    <row r="81" spans="2:7" ht="27" customHeight="1">
      <c r="B81" s="6" t="s">
        <v>79</v>
      </c>
      <c r="D81" s="11">
        <v>1770</v>
      </c>
      <c r="E81" s="3" t="s">
        <v>361</v>
      </c>
      <c r="F81" s="2">
        <v>160</v>
      </c>
      <c r="G81" s="2">
        <f t="shared" si="3"/>
        <v>283200</v>
      </c>
    </row>
    <row r="82" spans="2:7" ht="27" customHeight="1">
      <c r="B82" s="6" t="s">
        <v>80</v>
      </c>
      <c r="D82" s="11">
        <v>54.9</v>
      </c>
      <c r="E82" s="3" t="s">
        <v>354</v>
      </c>
      <c r="F82" s="2">
        <v>630</v>
      </c>
      <c r="G82" s="2">
        <f t="shared" si="3"/>
        <v>34587</v>
      </c>
    </row>
    <row r="83" spans="2:7" ht="27" customHeight="1">
      <c r="B83" s="6" t="s">
        <v>362</v>
      </c>
      <c r="C83" s="6" t="s">
        <v>363</v>
      </c>
      <c r="D83" s="11">
        <v>100</v>
      </c>
      <c r="E83" s="3" t="s">
        <v>86</v>
      </c>
      <c r="F83" s="2">
        <v>160</v>
      </c>
      <c r="G83" s="2">
        <f t="shared" si="3"/>
        <v>16000</v>
      </c>
    </row>
    <row r="85" spans="2:7" ht="27" customHeight="1">
      <c r="B85" s="6" t="s">
        <v>33</v>
      </c>
      <c r="G85" s="2">
        <f>SUM(G67:G83)</f>
        <v>1334117</v>
      </c>
    </row>
    <row r="88" spans="1:2" ht="27" customHeight="1">
      <c r="A88" s="5">
        <v>3</v>
      </c>
      <c r="B88" s="6" t="s">
        <v>36</v>
      </c>
    </row>
    <row r="90" ht="27" customHeight="1">
      <c r="B90" s="6" t="s">
        <v>88</v>
      </c>
    </row>
    <row r="91" spans="2:7" ht="27" customHeight="1">
      <c r="B91" s="7" t="s">
        <v>364</v>
      </c>
      <c r="C91" s="6" t="s">
        <v>93</v>
      </c>
      <c r="D91" s="11">
        <v>9</v>
      </c>
      <c r="E91" s="3" t="s">
        <v>365</v>
      </c>
      <c r="F91" s="2">
        <v>11000</v>
      </c>
      <c r="G91" s="2">
        <f>D91*F91</f>
        <v>99000</v>
      </c>
    </row>
    <row r="92" spans="2:7" ht="27" customHeight="1">
      <c r="B92" s="6" t="s">
        <v>89</v>
      </c>
      <c r="C92" s="6" t="s">
        <v>94</v>
      </c>
      <c r="D92" s="11">
        <v>45</v>
      </c>
      <c r="E92" s="3" t="s">
        <v>366</v>
      </c>
      <c r="F92" s="2">
        <v>710</v>
      </c>
      <c r="G92" s="2">
        <f>D92*F92</f>
        <v>31950</v>
      </c>
    </row>
    <row r="93" spans="2:7" ht="27" customHeight="1">
      <c r="B93" s="6" t="s">
        <v>90</v>
      </c>
      <c r="C93" s="6" t="s">
        <v>95</v>
      </c>
      <c r="D93" s="11">
        <v>1</v>
      </c>
      <c r="E93" s="3" t="s">
        <v>16</v>
      </c>
      <c r="F93" s="2">
        <v>64400</v>
      </c>
      <c r="G93" s="2">
        <f>D93*F93</f>
        <v>64400</v>
      </c>
    </row>
    <row r="94" spans="2:8" ht="27" customHeight="1">
      <c r="B94" s="6" t="s">
        <v>90</v>
      </c>
      <c r="C94" s="7" t="s">
        <v>761</v>
      </c>
      <c r="D94" s="11">
        <v>1</v>
      </c>
      <c r="E94" s="3" t="s">
        <v>16</v>
      </c>
      <c r="F94" s="2">
        <v>0</v>
      </c>
      <c r="G94" s="2">
        <f>D94*F94</f>
        <v>0</v>
      </c>
      <c r="H94" s="2" t="s">
        <v>98</v>
      </c>
    </row>
    <row r="95" spans="2:7" ht="27" customHeight="1">
      <c r="B95" s="6" t="s">
        <v>91</v>
      </c>
      <c r="C95" s="7" t="s">
        <v>96</v>
      </c>
      <c r="D95" s="11">
        <v>1</v>
      </c>
      <c r="E95" s="3" t="s">
        <v>16</v>
      </c>
      <c r="F95" s="2">
        <v>46000</v>
      </c>
      <c r="G95" s="2">
        <f>D95*F95</f>
        <v>46000</v>
      </c>
    </row>
    <row r="96" ht="27" customHeight="1">
      <c r="B96" s="6" t="s">
        <v>92</v>
      </c>
    </row>
    <row r="97" spans="2:7" ht="27" customHeight="1">
      <c r="B97" s="6" t="s">
        <v>91</v>
      </c>
      <c r="C97" s="6" t="s">
        <v>97</v>
      </c>
      <c r="D97" s="11">
        <v>1</v>
      </c>
      <c r="E97" s="3" t="s">
        <v>16</v>
      </c>
      <c r="F97" s="2">
        <v>9200</v>
      </c>
      <c r="G97" s="2">
        <f>D97*F97</f>
        <v>9200</v>
      </c>
    </row>
    <row r="98" spans="2:7" ht="27" customHeight="1">
      <c r="B98" s="7" t="s">
        <v>367</v>
      </c>
      <c r="D98" s="11">
        <v>3</v>
      </c>
      <c r="E98" s="3" t="s">
        <v>350</v>
      </c>
      <c r="F98" s="2">
        <v>11000</v>
      </c>
      <c r="G98" s="2">
        <f>D98*F98</f>
        <v>33000</v>
      </c>
    </row>
    <row r="99" spans="2:7" ht="27" customHeight="1">
      <c r="B99" s="7" t="s">
        <v>762</v>
      </c>
      <c r="D99" s="11">
        <v>3.3</v>
      </c>
      <c r="E99" s="3" t="s">
        <v>350</v>
      </c>
      <c r="F99" s="2">
        <v>11000</v>
      </c>
      <c r="G99" s="2">
        <f>D99*F99</f>
        <v>36300</v>
      </c>
    </row>
    <row r="100" ht="27" customHeight="1">
      <c r="B100" s="7"/>
    </row>
    <row r="101" spans="2:7" ht="27" customHeight="1">
      <c r="B101" s="6" t="s">
        <v>33</v>
      </c>
      <c r="G101" s="2">
        <f>SUM(G91:G99)</f>
        <v>319850</v>
      </c>
    </row>
    <row r="104" spans="1:2" ht="27" customHeight="1">
      <c r="A104" s="5">
        <v>4</v>
      </c>
      <c r="B104" s="6" t="s">
        <v>37</v>
      </c>
    </row>
    <row r="106" ht="27" customHeight="1">
      <c r="B106" s="6" t="s">
        <v>99</v>
      </c>
    </row>
    <row r="107" spans="1:7" ht="27" customHeight="1">
      <c r="A107" s="5" t="s">
        <v>368</v>
      </c>
      <c r="B107" s="6" t="s">
        <v>100</v>
      </c>
      <c r="D107" s="11">
        <v>1</v>
      </c>
      <c r="E107" s="2" t="s">
        <v>16</v>
      </c>
      <c r="F107" s="2">
        <f>G160</f>
        <v>516930</v>
      </c>
      <c r="G107" s="2">
        <f>D107*F107</f>
        <v>516930</v>
      </c>
    </row>
    <row r="108" spans="1:7" ht="27" customHeight="1">
      <c r="A108" s="5" t="s">
        <v>369</v>
      </c>
      <c r="B108" s="6" t="s">
        <v>101</v>
      </c>
      <c r="D108" s="11">
        <v>1</v>
      </c>
      <c r="E108" s="2" t="s">
        <v>16</v>
      </c>
      <c r="F108" s="2">
        <f>G174</f>
        <v>161938</v>
      </c>
      <c r="G108" s="2">
        <f>D108*F108</f>
        <v>161938</v>
      </c>
    </row>
    <row r="109" spans="1:7" ht="27" customHeight="1">
      <c r="A109" s="5" t="s">
        <v>370</v>
      </c>
      <c r="B109" s="6" t="s">
        <v>102</v>
      </c>
      <c r="D109" s="11">
        <v>1</v>
      </c>
      <c r="E109" s="2" t="s">
        <v>16</v>
      </c>
      <c r="F109" s="2">
        <f>G187</f>
        <v>385925.6</v>
      </c>
      <c r="G109" s="2">
        <f>D109*F109</f>
        <v>385925.6</v>
      </c>
    </row>
    <row r="110" spans="1:7" ht="27" customHeight="1">
      <c r="A110" s="5" t="s">
        <v>371</v>
      </c>
      <c r="B110" s="6" t="s">
        <v>103</v>
      </c>
      <c r="D110" s="11">
        <v>1</v>
      </c>
      <c r="E110" s="2" t="s">
        <v>16</v>
      </c>
      <c r="F110" s="2">
        <v>100000</v>
      </c>
      <c r="G110" s="2">
        <f>D110*F110</f>
        <v>100000</v>
      </c>
    </row>
    <row r="111" spans="1:7" ht="27" customHeight="1">
      <c r="A111" s="5" t="s">
        <v>372</v>
      </c>
      <c r="B111" s="6" t="s">
        <v>104</v>
      </c>
      <c r="D111" s="11">
        <v>1</v>
      </c>
      <c r="E111" s="2" t="s">
        <v>16</v>
      </c>
      <c r="F111" s="2">
        <v>105000</v>
      </c>
      <c r="G111" s="2">
        <f>D111*F111</f>
        <v>105000</v>
      </c>
    </row>
    <row r="112" spans="2:7" ht="27" customHeight="1">
      <c r="B112" s="6" t="s">
        <v>33</v>
      </c>
      <c r="G112" s="9">
        <f>SUM(G107:G111)</f>
        <v>1269793.6</v>
      </c>
    </row>
    <row r="114" ht="27" customHeight="1">
      <c r="B114" s="6" t="s">
        <v>105</v>
      </c>
    </row>
    <row r="115" spans="1:8" ht="27" customHeight="1">
      <c r="A115" s="5" t="s">
        <v>373</v>
      </c>
      <c r="B115" s="6" t="s">
        <v>106</v>
      </c>
      <c r="C115" s="6" t="s">
        <v>112</v>
      </c>
      <c r="D115" s="11">
        <v>1</v>
      </c>
      <c r="E115" s="2" t="s">
        <v>16</v>
      </c>
      <c r="F115" s="2">
        <v>0</v>
      </c>
      <c r="G115" s="2">
        <f>D115*F115</f>
        <v>0</v>
      </c>
      <c r="H115" s="2" t="s">
        <v>98</v>
      </c>
    </row>
    <row r="116" spans="1:7" ht="27" customHeight="1">
      <c r="A116" s="5" t="s">
        <v>374</v>
      </c>
      <c r="B116" s="6" t="s">
        <v>107</v>
      </c>
      <c r="D116" s="11">
        <v>1</v>
      </c>
      <c r="E116" s="2" t="s">
        <v>16</v>
      </c>
      <c r="F116" s="2">
        <f>G208</f>
        <v>652400</v>
      </c>
      <c r="G116" s="2">
        <f aca="true" t="shared" si="4" ref="G116:G122">D116*F116</f>
        <v>652400</v>
      </c>
    </row>
    <row r="117" spans="1:7" ht="27" customHeight="1">
      <c r="A117" s="5" t="s">
        <v>375</v>
      </c>
      <c r="B117" s="6" t="s">
        <v>108</v>
      </c>
      <c r="D117" s="11">
        <v>1</v>
      </c>
      <c r="E117" s="2" t="s">
        <v>16</v>
      </c>
      <c r="F117" s="2">
        <f>G257</f>
        <v>941390</v>
      </c>
      <c r="G117" s="2">
        <f t="shared" si="4"/>
        <v>941390</v>
      </c>
    </row>
    <row r="118" spans="1:7" ht="27" customHeight="1">
      <c r="A118" s="5" t="s">
        <v>376</v>
      </c>
      <c r="B118" s="6" t="s">
        <v>61</v>
      </c>
      <c r="D118" s="11">
        <v>1</v>
      </c>
      <c r="E118" s="2" t="s">
        <v>16</v>
      </c>
      <c r="F118" s="2">
        <v>264000</v>
      </c>
      <c r="G118" s="2">
        <f t="shared" si="4"/>
        <v>264000</v>
      </c>
    </row>
    <row r="119" spans="1:7" ht="27" customHeight="1">
      <c r="A119" s="5" t="s">
        <v>374</v>
      </c>
      <c r="B119" s="6" t="s">
        <v>109</v>
      </c>
      <c r="D119" s="11">
        <v>1</v>
      </c>
      <c r="E119" s="2" t="s">
        <v>16</v>
      </c>
      <c r="F119" s="2">
        <v>105000</v>
      </c>
      <c r="G119" s="2">
        <f t="shared" si="4"/>
        <v>105000</v>
      </c>
    </row>
    <row r="120" spans="1:7" ht="27" customHeight="1">
      <c r="A120" s="5" t="s">
        <v>377</v>
      </c>
      <c r="B120" s="6" t="s">
        <v>110</v>
      </c>
      <c r="D120" s="11">
        <v>1</v>
      </c>
      <c r="E120" s="2" t="s">
        <v>16</v>
      </c>
      <c r="F120" s="2">
        <v>74000</v>
      </c>
      <c r="G120" s="2">
        <f t="shared" si="4"/>
        <v>74000</v>
      </c>
    </row>
    <row r="121" spans="1:7" ht="27" customHeight="1">
      <c r="A121" s="5" t="s">
        <v>378</v>
      </c>
      <c r="B121" s="6" t="s">
        <v>111</v>
      </c>
      <c r="D121" s="11">
        <v>1</v>
      </c>
      <c r="E121" s="2" t="s">
        <v>16</v>
      </c>
      <c r="F121" s="2">
        <v>84600</v>
      </c>
      <c r="G121" s="2">
        <f t="shared" si="4"/>
        <v>84600</v>
      </c>
    </row>
    <row r="122" spans="1:7" ht="27" customHeight="1">
      <c r="A122" s="5" t="s">
        <v>379</v>
      </c>
      <c r="B122" s="6" t="s">
        <v>758</v>
      </c>
      <c r="D122" s="11">
        <v>1</v>
      </c>
      <c r="E122" s="2" t="s">
        <v>16</v>
      </c>
      <c r="F122" s="2">
        <v>42300</v>
      </c>
      <c r="G122" s="2">
        <f t="shared" si="4"/>
        <v>42300</v>
      </c>
    </row>
    <row r="123" spans="2:7" ht="27" customHeight="1">
      <c r="B123" s="6" t="s">
        <v>33</v>
      </c>
      <c r="G123" s="2">
        <f>SUM(G115:G122)</f>
        <v>2163690</v>
      </c>
    </row>
    <row r="125" spans="1:7" ht="27" customHeight="1">
      <c r="A125" s="5" t="s">
        <v>380</v>
      </c>
      <c r="B125" s="6" t="s">
        <v>113</v>
      </c>
      <c r="D125" s="11">
        <v>1</v>
      </c>
      <c r="E125" s="2" t="s">
        <v>16</v>
      </c>
      <c r="F125" s="2">
        <f>G272</f>
        <v>238480</v>
      </c>
      <c r="G125" s="2">
        <f>D125*F125</f>
        <v>238480</v>
      </c>
    </row>
    <row r="126" spans="1:7" ht="27" customHeight="1">
      <c r="A126" s="5" t="s">
        <v>381</v>
      </c>
      <c r="B126" s="6" t="s">
        <v>114</v>
      </c>
      <c r="D126" s="11">
        <v>1</v>
      </c>
      <c r="E126" s="2" t="s">
        <v>16</v>
      </c>
      <c r="F126" s="2">
        <f>G290</f>
        <v>490530</v>
      </c>
      <c r="G126" s="2">
        <f>D126*F126</f>
        <v>490530</v>
      </c>
    </row>
    <row r="127" spans="1:7" ht="27" customHeight="1">
      <c r="A127" s="5" t="s">
        <v>382</v>
      </c>
      <c r="B127" s="6" t="s">
        <v>115</v>
      </c>
      <c r="D127" s="11">
        <v>1</v>
      </c>
      <c r="E127" s="2" t="s">
        <v>16</v>
      </c>
      <c r="F127" s="2">
        <f>G302</f>
        <v>211472.4</v>
      </c>
      <c r="G127" s="2">
        <f>D127*F127</f>
        <v>211472.4</v>
      </c>
    </row>
    <row r="128" spans="2:7" ht="27" customHeight="1">
      <c r="B128" s="6" t="s">
        <v>33</v>
      </c>
      <c r="G128" s="2">
        <f>SUM(G125:G127)</f>
        <v>940482.4</v>
      </c>
    </row>
    <row r="130" spans="1:7" ht="27" customHeight="1">
      <c r="A130" s="5" t="s">
        <v>383</v>
      </c>
      <c r="B130" s="6" t="s">
        <v>116</v>
      </c>
      <c r="D130" s="11">
        <v>1</v>
      </c>
      <c r="E130" s="2" t="s">
        <v>16</v>
      </c>
      <c r="F130" s="2">
        <v>92000</v>
      </c>
      <c r="G130" s="2">
        <v>92000</v>
      </c>
    </row>
    <row r="131" spans="1:7" ht="27" customHeight="1">
      <c r="A131" s="5" t="s">
        <v>384</v>
      </c>
      <c r="B131" s="6" t="s">
        <v>759</v>
      </c>
      <c r="D131" s="11">
        <v>1</v>
      </c>
      <c r="E131" s="2" t="s">
        <v>16</v>
      </c>
      <c r="F131" s="2">
        <v>238000</v>
      </c>
      <c r="G131" s="2">
        <v>238000</v>
      </c>
    </row>
    <row r="132" spans="1:7" ht="27" customHeight="1">
      <c r="A132" s="5" t="s">
        <v>385</v>
      </c>
      <c r="B132" s="6" t="s">
        <v>117</v>
      </c>
      <c r="D132" s="11">
        <v>1</v>
      </c>
      <c r="E132" s="2" t="s">
        <v>16</v>
      </c>
      <c r="F132" s="2">
        <v>828000</v>
      </c>
      <c r="G132" s="2">
        <v>828000</v>
      </c>
    </row>
    <row r="133" spans="1:7" ht="27" customHeight="1">
      <c r="A133" s="5" t="s">
        <v>386</v>
      </c>
      <c r="B133" s="6" t="s">
        <v>118</v>
      </c>
      <c r="D133" s="11">
        <v>1</v>
      </c>
      <c r="E133" s="2" t="s">
        <v>16</v>
      </c>
      <c r="F133" s="2">
        <v>184000</v>
      </c>
      <c r="G133" s="2">
        <v>184000</v>
      </c>
    </row>
    <row r="134" spans="1:7" ht="27" customHeight="1">
      <c r="A134" s="5" t="s">
        <v>387</v>
      </c>
      <c r="B134" s="6" t="s">
        <v>119</v>
      </c>
      <c r="D134" s="11">
        <v>1</v>
      </c>
      <c r="E134" s="2" t="s">
        <v>16</v>
      </c>
      <c r="F134" s="2">
        <v>32200</v>
      </c>
      <c r="G134" s="2">
        <v>32200</v>
      </c>
    </row>
    <row r="135" spans="2:7" ht="27" customHeight="1">
      <c r="B135" s="6" t="s">
        <v>33</v>
      </c>
      <c r="G135" s="2">
        <f>SUM(G130:G134)</f>
        <v>1374200</v>
      </c>
    </row>
    <row r="137" spans="2:7" ht="27" customHeight="1">
      <c r="B137" s="6" t="s">
        <v>52</v>
      </c>
      <c r="G137" s="2">
        <f>G112+G123+G128+G135</f>
        <v>5748166</v>
      </c>
    </row>
    <row r="140" spans="1:2" ht="27" customHeight="1">
      <c r="A140" s="5" t="s">
        <v>388</v>
      </c>
      <c r="B140" s="6" t="s">
        <v>100</v>
      </c>
    </row>
    <row r="141" spans="2:7" ht="27" customHeight="1">
      <c r="B141" s="6" t="s">
        <v>120</v>
      </c>
      <c r="C141" s="7" t="s">
        <v>124</v>
      </c>
      <c r="D141" s="11">
        <v>11</v>
      </c>
      <c r="E141" s="3" t="s">
        <v>128</v>
      </c>
      <c r="F141" s="2">
        <v>4120</v>
      </c>
      <c r="G141" s="2">
        <f aca="true" t="shared" si="5" ref="G141:G146">D141*F141</f>
        <v>45320</v>
      </c>
    </row>
    <row r="142" spans="2:7" ht="27" customHeight="1">
      <c r="B142" s="6" t="s">
        <v>121</v>
      </c>
      <c r="C142" s="7" t="s">
        <v>125</v>
      </c>
      <c r="D142" s="11">
        <v>20</v>
      </c>
      <c r="E142" s="3" t="s">
        <v>86</v>
      </c>
      <c r="F142" s="2">
        <v>4620</v>
      </c>
      <c r="G142" s="2">
        <f t="shared" si="5"/>
        <v>92400</v>
      </c>
    </row>
    <row r="143" spans="2:7" ht="27" customHeight="1">
      <c r="B143" s="6" t="s">
        <v>389</v>
      </c>
      <c r="C143" s="7" t="s">
        <v>126</v>
      </c>
      <c r="D143" s="11">
        <v>5</v>
      </c>
      <c r="E143" s="3" t="s">
        <v>86</v>
      </c>
      <c r="F143" s="2">
        <v>3470</v>
      </c>
      <c r="G143" s="2">
        <f t="shared" si="5"/>
        <v>17350</v>
      </c>
    </row>
    <row r="144" spans="2:7" ht="27" customHeight="1">
      <c r="B144" s="6" t="s">
        <v>389</v>
      </c>
      <c r="C144" s="7" t="s">
        <v>125</v>
      </c>
      <c r="D144" s="11">
        <v>6</v>
      </c>
      <c r="E144" s="3" t="s">
        <v>86</v>
      </c>
      <c r="F144" s="2">
        <v>3230</v>
      </c>
      <c r="G144" s="2">
        <f t="shared" si="5"/>
        <v>19380</v>
      </c>
    </row>
    <row r="145" spans="2:7" ht="27" customHeight="1">
      <c r="B145" s="6" t="s">
        <v>389</v>
      </c>
      <c r="C145" s="7" t="s">
        <v>125</v>
      </c>
      <c r="D145" s="11">
        <v>20</v>
      </c>
      <c r="E145" s="3" t="s">
        <v>86</v>
      </c>
      <c r="F145" s="2">
        <v>4620</v>
      </c>
      <c r="G145" s="2">
        <f t="shared" si="5"/>
        <v>92400</v>
      </c>
    </row>
    <row r="146" spans="2:7" ht="27" customHeight="1">
      <c r="B146" s="6" t="s">
        <v>389</v>
      </c>
      <c r="C146" s="7" t="s">
        <v>126</v>
      </c>
      <c r="D146" s="11">
        <v>20</v>
      </c>
      <c r="E146" s="3" t="s">
        <v>86</v>
      </c>
      <c r="F146" s="2">
        <v>3470</v>
      </c>
      <c r="G146" s="2">
        <f t="shared" si="5"/>
        <v>69400</v>
      </c>
    </row>
    <row r="147" spans="2:7" ht="27" customHeight="1">
      <c r="B147" s="6" t="s">
        <v>122</v>
      </c>
      <c r="C147" s="7" t="s">
        <v>127</v>
      </c>
      <c r="D147" s="11">
        <v>3</v>
      </c>
      <c r="E147" s="3" t="s">
        <v>128</v>
      </c>
      <c r="F147" s="2">
        <v>5100</v>
      </c>
      <c r="G147" s="2">
        <f aca="true" t="shared" si="6" ref="G147:G158">D147*F147</f>
        <v>15300</v>
      </c>
    </row>
    <row r="148" spans="2:7" ht="27" customHeight="1">
      <c r="B148" s="6" t="s">
        <v>390</v>
      </c>
      <c r="C148" s="7" t="s">
        <v>127</v>
      </c>
      <c r="D148" s="11">
        <v>4</v>
      </c>
      <c r="E148" s="3" t="s">
        <v>128</v>
      </c>
      <c r="F148" s="2">
        <v>5100</v>
      </c>
      <c r="G148" s="2">
        <f t="shared" si="6"/>
        <v>20400</v>
      </c>
    </row>
    <row r="149" spans="2:7" ht="27" customHeight="1">
      <c r="B149" s="6" t="s">
        <v>390</v>
      </c>
      <c r="C149" s="7" t="s">
        <v>127</v>
      </c>
      <c r="D149" s="11">
        <v>2</v>
      </c>
      <c r="E149" s="3" t="s">
        <v>128</v>
      </c>
      <c r="F149" s="2">
        <v>5100</v>
      </c>
      <c r="G149" s="2">
        <f t="shared" si="6"/>
        <v>10200</v>
      </c>
    </row>
    <row r="150" spans="2:7" ht="27" customHeight="1">
      <c r="B150" s="6" t="s">
        <v>390</v>
      </c>
      <c r="C150" s="7" t="s">
        <v>127</v>
      </c>
      <c r="D150" s="11">
        <v>9</v>
      </c>
      <c r="E150" s="3" t="s">
        <v>128</v>
      </c>
      <c r="F150" s="2">
        <v>5100</v>
      </c>
      <c r="G150" s="2">
        <f t="shared" si="6"/>
        <v>45900</v>
      </c>
    </row>
    <row r="151" spans="2:7" ht="27" customHeight="1">
      <c r="B151" s="6" t="s">
        <v>390</v>
      </c>
      <c r="C151" s="7" t="s">
        <v>127</v>
      </c>
      <c r="D151" s="11">
        <v>4</v>
      </c>
      <c r="E151" s="3" t="s">
        <v>128</v>
      </c>
      <c r="F151" s="2">
        <v>5100</v>
      </c>
      <c r="G151" s="2">
        <f t="shared" si="6"/>
        <v>20400</v>
      </c>
    </row>
    <row r="152" spans="2:7" ht="27" customHeight="1">
      <c r="B152" s="6" t="s">
        <v>123</v>
      </c>
      <c r="C152" s="7" t="s">
        <v>126</v>
      </c>
      <c r="D152" s="11">
        <v>2</v>
      </c>
      <c r="E152" s="3" t="s">
        <v>128</v>
      </c>
      <c r="F152" s="2">
        <v>2440</v>
      </c>
      <c r="G152" s="2">
        <f t="shared" si="6"/>
        <v>4880</v>
      </c>
    </row>
    <row r="153" spans="2:7" ht="27" customHeight="1">
      <c r="B153" s="6" t="s">
        <v>390</v>
      </c>
      <c r="C153" s="7" t="s">
        <v>126</v>
      </c>
      <c r="D153" s="11">
        <v>2</v>
      </c>
      <c r="E153" s="3" t="s">
        <v>128</v>
      </c>
      <c r="F153" s="2">
        <v>2440</v>
      </c>
      <c r="G153" s="2">
        <f t="shared" si="6"/>
        <v>4880</v>
      </c>
    </row>
    <row r="154" spans="2:7" ht="27" customHeight="1">
      <c r="B154" s="6" t="s">
        <v>390</v>
      </c>
      <c r="C154" s="7" t="s">
        <v>126</v>
      </c>
      <c r="D154" s="11">
        <v>1</v>
      </c>
      <c r="E154" s="3" t="s">
        <v>128</v>
      </c>
      <c r="F154" s="2">
        <v>2440</v>
      </c>
      <c r="G154" s="2">
        <f t="shared" si="6"/>
        <v>2440</v>
      </c>
    </row>
    <row r="155" spans="3:7" ht="27" customHeight="1">
      <c r="C155" s="7" t="s">
        <v>126</v>
      </c>
      <c r="D155" s="11">
        <v>3</v>
      </c>
      <c r="E155" s="3" t="s">
        <v>128</v>
      </c>
      <c r="F155" s="2">
        <v>2440</v>
      </c>
      <c r="G155" s="2">
        <f t="shared" si="6"/>
        <v>7320</v>
      </c>
    </row>
    <row r="156" spans="3:7" ht="27" customHeight="1">
      <c r="C156" s="7" t="s">
        <v>126</v>
      </c>
      <c r="D156" s="11">
        <v>1</v>
      </c>
      <c r="E156" s="3" t="s">
        <v>128</v>
      </c>
      <c r="F156" s="2">
        <v>2440</v>
      </c>
      <c r="G156" s="2">
        <f t="shared" si="6"/>
        <v>2440</v>
      </c>
    </row>
    <row r="157" spans="3:7" ht="27" customHeight="1">
      <c r="C157" s="7" t="s">
        <v>126</v>
      </c>
      <c r="D157" s="11">
        <v>1</v>
      </c>
      <c r="E157" s="3" t="s">
        <v>128</v>
      </c>
      <c r="F157" s="2">
        <v>2440</v>
      </c>
      <c r="G157" s="2">
        <f t="shared" si="6"/>
        <v>2440</v>
      </c>
    </row>
    <row r="158" spans="3:7" ht="27" customHeight="1">
      <c r="C158" s="7" t="s">
        <v>126</v>
      </c>
      <c r="D158" s="11">
        <v>1</v>
      </c>
      <c r="E158" s="3" t="s">
        <v>128</v>
      </c>
      <c r="F158" s="2">
        <v>2440</v>
      </c>
      <c r="G158" s="2">
        <f t="shared" si="6"/>
        <v>2440</v>
      </c>
    </row>
    <row r="159" spans="2:7" ht="27" customHeight="1">
      <c r="B159" s="6" t="s">
        <v>123</v>
      </c>
      <c r="C159" s="7" t="s">
        <v>127</v>
      </c>
      <c r="D159" s="11">
        <v>6</v>
      </c>
      <c r="E159" s="3" t="s">
        <v>86</v>
      </c>
      <c r="F159" s="2">
        <v>6940</v>
      </c>
      <c r="G159" s="2">
        <f>D159*F159</f>
        <v>41640</v>
      </c>
    </row>
    <row r="160" spans="2:7" ht="27" customHeight="1">
      <c r="B160" s="6" t="s">
        <v>33</v>
      </c>
      <c r="G160" s="2">
        <f>SUM(G141:G159)</f>
        <v>516930</v>
      </c>
    </row>
    <row r="162" spans="1:2" ht="27" customHeight="1">
      <c r="A162" s="5" t="s">
        <v>391</v>
      </c>
      <c r="B162" s="6" t="s">
        <v>129</v>
      </c>
    </row>
    <row r="163" spans="2:7" ht="27" customHeight="1">
      <c r="B163" s="6" t="s">
        <v>130</v>
      </c>
      <c r="C163" s="6" t="s">
        <v>392</v>
      </c>
      <c r="D163" s="11">
        <v>165</v>
      </c>
      <c r="E163" s="3" t="s">
        <v>136</v>
      </c>
      <c r="F163" s="2">
        <v>200</v>
      </c>
      <c r="G163" s="2">
        <v>33000</v>
      </c>
    </row>
    <row r="164" spans="2:7" ht="27" customHeight="1">
      <c r="B164" s="6" t="s">
        <v>130</v>
      </c>
      <c r="C164" s="6" t="s">
        <v>393</v>
      </c>
      <c r="D164" s="11">
        <v>55</v>
      </c>
      <c r="E164" s="3" t="s">
        <v>136</v>
      </c>
      <c r="F164" s="2">
        <v>220</v>
      </c>
      <c r="G164" s="2">
        <v>12100</v>
      </c>
    </row>
    <row r="165" spans="2:7" ht="27" customHeight="1">
      <c r="B165" s="6" t="s">
        <v>130</v>
      </c>
      <c r="C165" s="6" t="s">
        <v>394</v>
      </c>
      <c r="D165" s="11">
        <v>51</v>
      </c>
      <c r="E165" s="3" t="s">
        <v>136</v>
      </c>
      <c r="F165" s="2">
        <v>200</v>
      </c>
      <c r="G165" s="2">
        <v>10200</v>
      </c>
    </row>
    <row r="166" spans="2:7" ht="27" customHeight="1">
      <c r="B166" s="6" t="s">
        <v>130</v>
      </c>
      <c r="C166" s="6" t="s">
        <v>395</v>
      </c>
      <c r="D166" s="11">
        <v>27</v>
      </c>
      <c r="E166" s="3" t="s">
        <v>136</v>
      </c>
      <c r="F166" s="2">
        <v>220</v>
      </c>
      <c r="G166" s="2">
        <v>5940</v>
      </c>
    </row>
    <row r="167" spans="2:7" ht="27" customHeight="1">
      <c r="B167" s="6" t="s">
        <v>131</v>
      </c>
      <c r="C167" s="6" t="s">
        <v>396</v>
      </c>
      <c r="D167" s="11">
        <v>216</v>
      </c>
      <c r="E167" s="3" t="s">
        <v>136</v>
      </c>
      <c r="F167" s="2">
        <v>20</v>
      </c>
      <c r="G167" s="2">
        <v>4320</v>
      </c>
    </row>
    <row r="168" spans="2:7" ht="27" customHeight="1">
      <c r="B168" s="6" t="s">
        <v>397</v>
      </c>
      <c r="C168" s="6" t="s">
        <v>398</v>
      </c>
      <c r="D168" s="11">
        <v>950</v>
      </c>
      <c r="E168" s="3" t="s">
        <v>136</v>
      </c>
      <c r="F168" s="2">
        <v>10</v>
      </c>
      <c r="G168" s="2">
        <v>9500</v>
      </c>
    </row>
    <row r="169" spans="2:7" ht="27" customHeight="1">
      <c r="B169" s="6" t="s">
        <v>399</v>
      </c>
      <c r="C169" s="6" t="s">
        <v>400</v>
      </c>
      <c r="D169" s="11">
        <v>91</v>
      </c>
      <c r="E169" s="3" t="s">
        <v>136</v>
      </c>
      <c r="F169" s="2">
        <v>140</v>
      </c>
      <c r="G169" s="2">
        <v>12740</v>
      </c>
    </row>
    <row r="170" spans="2:7" ht="27" customHeight="1">
      <c r="B170" s="6" t="s">
        <v>132</v>
      </c>
      <c r="C170" s="6" t="s">
        <v>401</v>
      </c>
      <c r="D170" s="11">
        <v>134</v>
      </c>
      <c r="E170" s="3" t="s">
        <v>136</v>
      </c>
      <c r="F170" s="2">
        <v>7</v>
      </c>
      <c r="G170" s="2">
        <v>938</v>
      </c>
    </row>
    <row r="171" spans="2:7" ht="27" customHeight="1">
      <c r="B171" s="6" t="s">
        <v>133</v>
      </c>
      <c r="C171" s="6" t="s">
        <v>135</v>
      </c>
      <c r="D171" s="11">
        <v>4</v>
      </c>
      <c r="E171" s="3" t="s">
        <v>136</v>
      </c>
      <c r="F171" s="2">
        <v>2370</v>
      </c>
      <c r="G171" s="2">
        <v>9480</v>
      </c>
    </row>
    <row r="172" spans="2:7" ht="27" customHeight="1">
      <c r="B172" s="6" t="s">
        <v>133</v>
      </c>
      <c r="C172" s="6" t="s">
        <v>402</v>
      </c>
      <c r="D172" s="11">
        <v>26</v>
      </c>
      <c r="E172" s="3" t="s">
        <v>136</v>
      </c>
      <c r="F172" s="2">
        <v>2370</v>
      </c>
      <c r="G172" s="2">
        <v>61620</v>
      </c>
    </row>
    <row r="173" spans="2:7" ht="27" customHeight="1">
      <c r="B173" s="6" t="s">
        <v>134</v>
      </c>
      <c r="C173" s="6" t="s">
        <v>403</v>
      </c>
      <c r="D173" s="11">
        <v>10</v>
      </c>
      <c r="E173" s="3" t="s">
        <v>136</v>
      </c>
      <c r="F173" s="2">
        <v>210</v>
      </c>
      <c r="G173" s="2">
        <v>2100</v>
      </c>
    </row>
    <row r="174" spans="2:7" ht="27" customHeight="1">
      <c r="B174" s="6" t="s">
        <v>33</v>
      </c>
      <c r="G174" s="2">
        <f>SUM(G163:G173)</f>
        <v>161938</v>
      </c>
    </row>
    <row r="176" spans="1:2" ht="27" customHeight="1">
      <c r="A176" s="5" t="s">
        <v>404</v>
      </c>
      <c r="B176" s="6" t="s">
        <v>102</v>
      </c>
    </row>
    <row r="177" spans="2:7" ht="27" customHeight="1">
      <c r="B177" s="6" t="s">
        <v>137</v>
      </c>
      <c r="D177" s="11">
        <v>24.1</v>
      </c>
      <c r="E177" s="3" t="s">
        <v>148</v>
      </c>
      <c r="F177" s="2">
        <v>4440</v>
      </c>
      <c r="G177" s="2">
        <f>D177*F177</f>
        <v>107004</v>
      </c>
    </row>
    <row r="178" spans="2:7" ht="27" customHeight="1">
      <c r="B178" s="6" t="s">
        <v>138</v>
      </c>
      <c r="D178" s="11">
        <v>1.96</v>
      </c>
      <c r="E178" s="3" t="s">
        <v>148</v>
      </c>
      <c r="F178" s="2">
        <v>2210</v>
      </c>
      <c r="G178" s="2">
        <f>D178*F178</f>
        <v>4331.6</v>
      </c>
    </row>
    <row r="179" spans="2:7" ht="27" customHeight="1">
      <c r="B179" s="6" t="s">
        <v>139</v>
      </c>
      <c r="C179" s="6" t="s">
        <v>143</v>
      </c>
      <c r="D179" s="11">
        <v>16</v>
      </c>
      <c r="E179" s="3" t="s">
        <v>86</v>
      </c>
      <c r="F179" s="2">
        <v>1580</v>
      </c>
      <c r="G179" s="2">
        <f aca="true" t="shared" si="7" ref="G179:G186">D179*F179</f>
        <v>25280</v>
      </c>
    </row>
    <row r="180" spans="2:7" ht="27" customHeight="1">
      <c r="B180" s="6" t="s">
        <v>139</v>
      </c>
      <c r="C180" s="6" t="s">
        <v>144</v>
      </c>
      <c r="D180" s="11">
        <v>11</v>
      </c>
      <c r="E180" s="3" t="s">
        <v>86</v>
      </c>
      <c r="F180" s="2">
        <v>2640</v>
      </c>
      <c r="G180" s="2">
        <f t="shared" si="7"/>
        <v>29040</v>
      </c>
    </row>
    <row r="181" spans="2:7" ht="27" customHeight="1">
      <c r="B181" s="6" t="s">
        <v>139</v>
      </c>
      <c r="C181" s="6" t="s">
        <v>145</v>
      </c>
      <c r="D181" s="11">
        <v>7</v>
      </c>
      <c r="E181" s="3" t="s">
        <v>86</v>
      </c>
      <c r="F181" s="2">
        <v>3690</v>
      </c>
      <c r="G181" s="2">
        <f t="shared" si="7"/>
        <v>25830</v>
      </c>
    </row>
    <row r="182" spans="2:7" ht="27" customHeight="1">
      <c r="B182" s="6" t="s">
        <v>139</v>
      </c>
      <c r="C182" s="6" t="s">
        <v>146</v>
      </c>
      <c r="D182" s="11">
        <v>22</v>
      </c>
      <c r="E182" s="3" t="s">
        <v>86</v>
      </c>
      <c r="F182" s="2">
        <v>4750</v>
      </c>
      <c r="G182" s="2">
        <f t="shared" si="7"/>
        <v>104500</v>
      </c>
    </row>
    <row r="183" spans="2:7" ht="27" customHeight="1">
      <c r="B183" s="6" t="s">
        <v>139</v>
      </c>
      <c r="C183" s="6" t="s">
        <v>147</v>
      </c>
      <c r="D183" s="11">
        <v>26</v>
      </c>
      <c r="E183" s="3" t="s">
        <v>86</v>
      </c>
      <c r="F183" s="2">
        <v>420</v>
      </c>
      <c r="G183" s="2">
        <f t="shared" si="7"/>
        <v>10920</v>
      </c>
    </row>
    <row r="184" spans="2:7" ht="27" customHeight="1">
      <c r="B184" s="6" t="s">
        <v>140</v>
      </c>
      <c r="D184" s="11">
        <v>8</v>
      </c>
      <c r="E184" s="3" t="s">
        <v>86</v>
      </c>
      <c r="F184" s="2">
        <v>5290</v>
      </c>
      <c r="G184" s="2">
        <f t="shared" si="7"/>
        <v>42320</v>
      </c>
    </row>
    <row r="185" spans="2:7" ht="27" customHeight="1">
      <c r="B185" s="6" t="s">
        <v>141</v>
      </c>
      <c r="C185" s="6" t="s">
        <v>405</v>
      </c>
      <c r="D185" s="11">
        <v>30</v>
      </c>
      <c r="E185" s="3" t="s">
        <v>149</v>
      </c>
      <c r="F185" s="2">
        <v>520</v>
      </c>
      <c r="G185" s="2">
        <f t="shared" si="7"/>
        <v>15600</v>
      </c>
    </row>
    <row r="186" spans="2:7" ht="27" customHeight="1">
      <c r="B186" s="6" t="s">
        <v>142</v>
      </c>
      <c r="D186" s="11">
        <v>1</v>
      </c>
      <c r="E186" s="3" t="s">
        <v>16</v>
      </c>
      <c r="F186" s="2">
        <v>21100</v>
      </c>
      <c r="G186" s="2">
        <f t="shared" si="7"/>
        <v>21100</v>
      </c>
    </row>
    <row r="187" spans="2:7" ht="27" customHeight="1">
      <c r="B187" s="6" t="s">
        <v>33</v>
      </c>
      <c r="G187" s="2">
        <f>SUM(G177:G186)</f>
        <v>385925.6</v>
      </c>
    </row>
    <row r="189" spans="1:2" ht="27" customHeight="1">
      <c r="A189" s="5" t="s">
        <v>406</v>
      </c>
      <c r="B189" s="6" t="s">
        <v>763</v>
      </c>
    </row>
    <row r="190" ht="27" customHeight="1">
      <c r="B190" s="6" t="s">
        <v>150</v>
      </c>
    </row>
    <row r="191" spans="2:8" ht="27" customHeight="1">
      <c r="B191" s="7" t="s">
        <v>151</v>
      </c>
      <c r="C191" s="7" t="s">
        <v>407</v>
      </c>
      <c r="D191" s="11">
        <v>1</v>
      </c>
      <c r="E191" s="3" t="s">
        <v>16</v>
      </c>
      <c r="F191" s="2">
        <v>0</v>
      </c>
      <c r="G191" s="2">
        <f>D191*F191</f>
        <v>0</v>
      </c>
      <c r="H191" s="2" t="s">
        <v>98</v>
      </c>
    </row>
    <row r="192" ht="27" customHeight="1">
      <c r="B192" s="6" t="s">
        <v>152</v>
      </c>
    </row>
    <row r="193" spans="2:8" ht="27" customHeight="1">
      <c r="B193" s="7" t="s">
        <v>153</v>
      </c>
      <c r="C193" s="7" t="s">
        <v>407</v>
      </c>
      <c r="D193" s="11">
        <v>1</v>
      </c>
      <c r="E193" s="3" t="s">
        <v>16</v>
      </c>
      <c r="F193" s="2">
        <v>0</v>
      </c>
      <c r="G193" s="2">
        <f>D193*F193</f>
        <v>0</v>
      </c>
      <c r="H193" s="2" t="s">
        <v>98</v>
      </c>
    </row>
    <row r="194" spans="2:7" ht="27" customHeight="1">
      <c r="B194" s="6" t="s">
        <v>33</v>
      </c>
      <c r="G194" s="2">
        <v>0</v>
      </c>
    </row>
    <row r="196" spans="1:2" ht="27" customHeight="1">
      <c r="A196" s="5" t="s">
        <v>374</v>
      </c>
      <c r="B196" s="6" t="s">
        <v>154</v>
      </c>
    </row>
    <row r="197" ht="27" customHeight="1">
      <c r="B197" s="6" t="s">
        <v>155</v>
      </c>
    </row>
    <row r="198" spans="2:7" ht="27" customHeight="1">
      <c r="B198" s="7" t="s">
        <v>156</v>
      </c>
      <c r="C198" s="7" t="s">
        <v>160</v>
      </c>
      <c r="D198" s="11">
        <v>1</v>
      </c>
      <c r="E198" s="3" t="s">
        <v>164</v>
      </c>
      <c r="F198" s="2">
        <v>32400</v>
      </c>
      <c r="G198" s="2">
        <f>D198*F198</f>
        <v>32400</v>
      </c>
    </row>
    <row r="199" spans="2:7" ht="27" customHeight="1">
      <c r="B199" s="7" t="s">
        <v>408</v>
      </c>
      <c r="C199" s="7" t="s">
        <v>161</v>
      </c>
      <c r="D199" s="11">
        <v>1</v>
      </c>
      <c r="E199" s="3" t="s">
        <v>164</v>
      </c>
      <c r="F199" s="2">
        <v>65200</v>
      </c>
      <c r="G199" s="2">
        <f>D199*F199</f>
        <v>65200</v>
      </c>
    </row>
    <row r="200" spans="2:7" ht="27" customHeight="1">
      <c r="B200" s="7" t="s">
        <v>157</v>
      </c>
      <c r="C200" s="7" t="s">
        <v>162</v>
      </c>
      <c r="D200" s="11">
        <v>1</v>
      </c>
      <c r="E200" s="3" t="s">
        <v>164</v>
      </c>
      <c r="F200" s="2">
        <v>47600</v>
      </c>
      <c r="G200" s="2">
        <f>D200*F200</f>
        <v>47600</v>
      </c>
    </row>
    <row r="201" spans="2:7" ht="27" customHeight="1">
      <c r="B201" s="7" t="s">
        <v>409</v>
      </c>
      <c r="C201" s="7" t="s">
        <v>163</v>
      </c>
      <c r="D201" s="11">
        <v>1</v>
      </c>
      <c r="E201" s="3" t="s">
        <v>16</v>
      </c>
      <c r="F201" s="2">
        <v>19700</v>
      </c>
      <c r="G201" s="2">
        <f>D201*F201</f>
        <v>19700</v>
      </c>
    </row>
    <row r="202" ht="27" customHeight="1">
      <c r="B202" s="6" t="s">
        <v>158</v>
      </c>
    </row>
    <row r="203" spans="2:7" ht="27" customHeight="1">
      <c r="B203" s="7" t="s">
        <v>410</v>
      </c>
      <c r="C203" s="7" t="s">
        <v>411</v>
      </c>
      <c r="D203" s="11">
        <v>3</v>
      </c>
      <c r="E203" s="3" t="s">
        <v>164</v>
      </c>
      <c r="F203" s="2">
        <v>65200</v>
      </c>
      <c r="G203" s="2">
        <f>D203*F203</f>
        <v>195600</v>
      </c>
    </row>
    <row r="204" spans="2:7" ht="27" customHeight="1">
      <c r="B204" s="7" t="s">
        <v>412</v>
      </c>
      <c r="C204" s="7" t="s">
        <v>413</v>
      </c>
      <c r="D204" s="11">
        <v>3</v>
      </c>
      <c r="E204" s="3" t="s">
        <v>164</v>
      </c>
      <c r="F204" s="2">
        <v>57800</v>
      </c>
      <c r="G204" s="2">
        <f>D204*F204</f>
        <v>173400</v>
      </c>
    </row>
    <row r="205" spans="2:7" ht="27" customHeight="1">
      <c r="B205" s="7" t="s">
        <v>414</v>
      </c>
      <c r="C205" s="7" t="s">
        <v>415</v>
      </c>
      <c r="D205" s="11">
        <v>2</v>
      </c>
      <c r="E205" s="3" t="s">
        <v>164</v>
      </c>
      <c r="F205" s="2">
        <v>28700</v>
      </c>
      <c r="G205" s="2">
        <f>D205*F205</f>
        <v>57400</v>
      </c>
    </row>
    <row r="206" spans="2:7" ht="27" customHeight="1">
      <c r="B206" s="7" t="s">
        <v>416</v>
      </c>
      <c r="C206" s="7" t="s">
        <v>413</v>
      </c>
      <c r="D206" s="11">
        <v>2</v>
      </c>
      <c r="E206" s="3" t="s">
        <v>164</v>
      </c>
      <c r="F206" s="2">
        <v>25300</v>
      </c>
      <c r="G206" s="2">
        <f>D206*F206</f>
        <v>50600</v>
      </c>
    </row>
    <row r="207" spans="2:7" ht="27" customHeight="1">
      <c r="B207" s="6" t="s">
        <v>159</v>
      </c>
      <c r="D207" s="11">
        <v>1</v>
      </c>
      <c r="E207" s="3" t="s">
        <v>16</v>
      </c>
      <c r="F207" s="2">
        <v>10500</v>
      </c>
      <c r="G207" s="2">
        <f>D207*F207</f>
        <v>10500</v>
      </c>
    </row>
    <row r="208" spans="2:7" ht="27" customHeight="1">
      <c r="B208" s="6" t="s">
        <v>33</v>
      </c>
      <c r="G208" s="2">
        <f>SUM(G198:G207)</f>
        <v>652400</v>
      </c>
    </row>
    <row r="210" spans="1:2" ht="27" customHeight="1">
      <c r="A210" s="5" t="s">
        <v>375</v>
      </c>
      <c r="B210" s="6" t="s">
        <v>108</v>
      </c>
    </row>
    <row r="211" ht="27" customHeight="1">
      <c r="B211" s="6" t="s">
        <v>168</v>
      </c>
    </row>
    <row r="212" spans="2:7" ht="27" customHeight="1">
      <c r="B212" s="7" t="s">
        <v>165</v>
      </c>
      <c r="C212" s="6" t="s">
        <v>417</v>
      </c>
      <c r="D212" s="11">
        <v>5</v>
      </c>
      <c r="E212" s="3" t="s">
        <v>164</v>
      </c>
      <c r="F212" s="2">
        <v>68700</v>
      </c>
      <c r="G212" s="2">
        <f>D212*F212</f>
        <v>343500</v>
      </c>
    </row>
    <row r="213" ht="27" customHeight="1">
      <c r="B213" s="7" t="s">
        <v>166</v>
      </c>
    </row>
    <row r="214" ht="27" customHeight="1">
      <c r="B214" s="6" t="s">
        <v>167</v>
      </c>
    </row>
    <row r="215" spans="2:7" ht="27" customHeight="1">
      <c r="B215" s="7" t="s">
        <v>165</v>
      </c>
      <c r="C215" s="6" t="s">
        <v>417</v>
      </c>
      <c r="D215" s="11">
        <v>2</v>
      </c>
      <c r="E215" s="3" t="s">
        <v>164</v>
      </c>
      <c r="F215" s="2">
        <v>68700</v>
      </c>
      <c r="G215" s="2">
        <f>D215*F215</f>
        <v>137400</v>
      </c>
    </row>
    <row r="216" ht="27" customHeight="1">
      <c r="B216" s="7" t="s">
        <v>166</v>
      </c>
    </row>
    <row r="217" ht="27" customHeight="1">
      <c r="B217" s="6" t="s">
        <v>169</v>
      </c>
    </row>
    <row r="218" spans="2:7" ht="27" customHeight="1">
      <c r="B218" s="7" t="s">
        <v>165</v>
      </c>
      <c r="C218" s="6" t="s">
        <v>417</v>
      </c>
      <c r="D218" s="11">
        <v>1</v>
      </c>
      <c r="E218" s="3" t="s">
        <v>164</v>
      </c>
      <c r="F218" s="2">
        <v>71800</v>
      </c>
      <c r="G218" s="2">
        <f>D218*F218</f>
        <v>71800</v>
      </c>
    </row>
    <row r="219" ht="27" customHeight="1">
      <c r="B219" s="7" t="s">
        <v>166</v>
      </c>
    </row>
    <row r="220" spans="2:7" ht="27" customHeight="1">
      <c r="B220" s="7" t="s">
        <v>170</v>
      </c>
      <c r="C220" s="6" t="s">
        <v>418</v>
      </c>
      <c r="D220" s="11">
        <v>1</v>
      </c>
      <c r="E220" s="3" t="s">
        <v>164</v>
      </c>
      <c r="F220" s="2">
        <v>40300</v>
      </c>
      <c r="G220" s="2">
        <f>D220*F220</f>
        <v>40300</v>
      </c>
    </row>
    <row r="221" spans="2:7" ht="27" customHeight="1">
      <c r="B221" s="7" t="s">
        <v>419</v>
      </c>
      <c r="C221" s="6" t="s">
        <v>420</v>
      </c>
      <c r="D221" s="11">
        <v>1</v>
      </c>
      <c r="E221" s="3" t="s">
        <v>164</v>
      </c>
      <c r="F221" s="2">
        <v>20600</v>
      </c>
      <c r="G221" s="2">
        <f>D221*F221</f>
        <v>20600</v>
      </c>
    </row>
    <row r="222" ht="27" customHeight="1">
      <c r="B222" s="6" t="s">
        <v>171</v>
      </c>
    </row>
    <row r="223" spans="2:7" ht="27" customHeight="1">
      <c r="B223" s="7" t="s">
        <v>165</v>
      </c>
      <c r="C223" s="6" t="s">
        <v>417</v>
      </c>
      <c r="D223" s="11">
        <v>1</v>
      </c>
      <c r="E223" s="3" t="s">
        <v>164</v>
      </c>
      <c r="F223" s="2">
        <v>71800</v>
      </c>
      <c r="G223" s="2">
        <f>D223*F223</f>
        <v>71800</v>
      </c>
    </row>
    <row r="224" ht="27" customHeight="1">
      <c r="B224" s="7" t="s">
        <v>166</v>
      </c>
    </row>
    <row r="225" ht="27" customHeight="1">
      <c r="B225" s="6" t="s">
        <v>172</v>
      </c>
    </row>
    <row r="226" spans="2:7" ht="27" customHeight="1">
      <c r="B226" s="7" t="s">
        <v>174</v>
      </c>
      <c r="C226" s="6" t="s">
        <v>421</v>
      </c>
      <c r="D226" s="11">
        <v>1</v>
      </c>
      <c r="E226" s="3" t="s">
        <v>164</v>
      </c>
      <c r="F226" s="2">
        <v>25600</v>
      </c>
      <c r="G226" s="2">
        <f>D226*F226</f>
        <v>25600</v>
      </c>
    </row>
    <row r="227" ht="27" customHeight="1">
      <c r="B227" s="7" t="s">
        <v>173</v>
      </c>
    </row>
    <row r="228" ht="27" customHeight="1">
      <c r="B228" s="6" t="s">
        <v>175</v>
      </c>
    </row>
    <row r="229" spans="2:7" ht="27" customHeight="1">
      <c r="B229" s="7" t="s">
        <v>174</v>
      </c>
      <c r="C229" s="6" t="s">
        <v>421</v>
      </c>
      <c r="D229" s="11">
        <v>1</v>
      </c>
      <c r="E229" s="3" t="s">
        <v>164</v>
      </c>
      <c r="F229" s="2">
        <v>25600</v>
      </c>
      <c r="G229" s="2">
        <f>D229*F229</f>
        <v>25600</v>
      </c>
    </row>
    <row r="230" ht="27" customHeight="1">
      <c r="B230" s="7" t="s">
        <v>173</v>
      </c>
    </row>
    <row r="231" ht="27" customHeight="1">
      <c r="B231" s="6" t="s">
        <v>176</v>
      </c>
    </row>
    <row r="232" spans="2:7" ht="27" customHeight="1">
      <c r="B232" s="7" t="s">
        <v>174</v>
      </c>
      <c r="C232" s="6" t="s">
        <v>421</v>
      </c>
      <c r="D232" s="11">
        <v>1</v>
      </c>
      <c r="E232" s="3" t="s">
        <v>164</v>
      </c>
      <c r="F232" s="2">
        <v>25400</v>
      </c>
      <c r="G232" s="2">
        <f>D232*F232</f>
        <v>25400</v>
      </c>
    </row>
    <row r="233" ht="27" customHeight="1">
      <c r="B233" s="7" t="s">
        <v>173</v>
      </c>
    </row>
    <row r="234" ht="27" customHeight="1">
      <c r="B234" s="6" t="s">
        <v>177</v>
      </c>
    </row>
    <row r="235" spans="2:7" ht="27" customHeight="1">
      <c r="B235" s="7" t="s">
        <v>174</v>
      </c>
      <c r="C235" s="6" t="s">
        <v>422</v>
      </c>
      <c r="D235" s="11">
        <v>1</v>
      </c>
      <c r="E235" s="3" t="s">
        <v>164</v>
      </c>
      <c r="F235" s="2">
        <v>23300</v>
      </c>
      <c r="G235" s="2">
        <f>D235*F235</f>
        <v>23300</v>
      </c>
    </row>
    <row r="236" ht="27" customHeight="1">
      <c r="B236" s="7" t="s">
        <v>173</v>
      </c>
    </row>
    <row r="237" ht="27" customHeight="1">
      <c r="B237" s="6" t="s">
        <v>178</v>
      </c>
    </row>
    <row r="238" spans="2:7" ht="27" customHeight="1">
      <c r="B238" s="7" t="s">
        <v>174</v>
      </c>
      <c r="C238" s="6" t="s">
        <v>422</v>
      </c>
      <c r="D238" s="11">
        <v>1</v>
      </c>
      <c r="E238" s="3" t="s">
        <v>164</v>
      </c>
      <c r="F238" s="2">
        <v>19500</v>
      </c>
      <c r="G238" s="2">
        <f>D238*F238</f>
        <v>19500</v>
      </c>
    </row>
    <row r="239" ht="27" customHeight="1">
      <c r="B239" s="7" t="s">
        <v>173</v>
      </c>
    </row>
    <row r="240" ht="27" customHeight="1">
      <c r="B240" s="6" t="s">
        <v>179</v>
      </c>
    </row>
    <row r="241" spans="2:7" ht="27" customHeight="1">
      <c r="B241" s="7" t="s">
        <v>174</v>
      </c>
      <c r="C241" s="6" t="s">
        <v>417</v>
      </c>
      <c r="D241" s="11">
        <v>1</v>
      </c>
      <c r="E241" s="3" t="s">
        <v>164</v>
      </c>
      <c r="F241" s="2">
        <v>31700</v>
      </c>
      <c r="G241" s="2">
        <f>D241*F241</f>
        <v>31700</v>
      </c>
    </row>
    <row r="242" ht="27" customHeight="1">
      <c r="B242" s="7" t="s">
        <v>173</v>
      </c>
    </row>
    <row r="243" ht="27" customHeight="1">
      <c r="B243" s="6" t="s">
        <v>180</v>
      </c>
    </row>
    <row r="244" spans="2:7" ht="27" customHeight="1">
      <c r="B244" s="7" t="s">
        <v>174</v>
      </c>
      <c r="C244" s="6" t="s">
        <v>417</v>
      </c>
      <c r="D244" s="11">
        <v>1</v>
      </c>
      <c r="E244" s="3" t="s">
        <v>164</v>
      </c>
      <c r="F244" s="2">
        <v>21300</v>
      </c>
      <c r="G244" s="2">
        <f>D244*F244</f>
        <v>21300</v>
      </c>
    </row>
    <row r="245" ht="27" customHeight="1">
      <c r="B245" s="7" t="s">
        <v>173</v>
      </c>
    </row>
    <row r="246" ht="27" customHeight="1">
      <c r="B246" s="6" t="s">
        <v>181</v>
      </c>
    </row>
    <row r="247" spans="2:7" ht="27" customHeight="1">
      <c r="B247" s="7" t="s">
        <v>174</v>
      </c>
      <c r="C247" s="6" t="s">
        <v>423</v>
      </c>
      <c r="D247" s="11">
        <v>1</v>
      </c>
      <c r="E247" s="3" t="s">
        <v>164</v>
      </c>
      <c r="F247" s="2">
        <v>12400</v>
      </c>
      <c r="G247" s="2">
        <f>D247*F247</f>
        <v>12400</v>
      </c>
    </row>
    <row r="248" ht="27" customHeight="1">
      <c r="B248" s="7" t="s">
        <v>173</v>
      </c>
    </row>
    <row r="249" ht="27" customHeight="1">
      <c r="B249" s="6" t="s">
        <v>182</v>
      </c>
    </row>
    <row r="250" spans="2:7" ht="27" customHeight="1">
      <c r="B250" s="7" t="s">
        <v>174</v>
      </c>
      <c r="C250" s="6" t="s">
        <v>423</v>
      </c>
      <c r="D250" s="11">
        <v>1</v>
      </c>
      <c r="E250" s="3" t="s">
        <v>164</v>
      </c>
      <c r="F250" s="2">
        <v>23300</v>
      </c>
      <c r="G250" s="2">
        <f>D250*F250</f>
        <v>23300</v>
      </c>
    </row>
    <row r="251" ht="27" customHeight="1">
      <c r="B251" s="7" t="s">
        <v>173</v>
      </c>
    </row>
    <row r="252" ht="27" customHeight="1">
      <c r="B252" s="6" t="s">
        <v>183</v>
      </c>
    </row>
    <row r="253" spans="2:7" ht="27" customHeight="1">
      <c r="B253" s="7" t="s">
        <v>185</v>
      </c>
      <c r="C253" s="7" t="s">
        <v>424</v>
      </c>
      <c r="D253" s="11">
        <v>1</v>
      </c>
      <c r="E253" s="3" t="s">
        <v>164</v>
      </c>
      <c r="F253" s="2">
        <v>9290</v>
      </c>
      <c r="G253" s="2">
        <f>D253*F253</f>
        <v>9290</v>
      </c>
    </row>
    <row r="254" ht="27" customHeight="1">
      <c r="B254" s="6" t="s">
        <v>184</v>
      </c>
    </row>
    <row r="255" spans="2:7" ht="27" customHeight="1">
      <c r="B255" s="7" t="s">
        <v>174</v>
      </c>
      <c r="C255" s="6" t="s">
        <v>425</v>
      </c>
      <c r="D255" s="11">
        <v>1</v>
      </c>
      <c r="E255" s="3" t="s">
        <v>164</v>
      </c>
      <c r="F255" s="2">
        <v>38600</v>
      </c>
      <c r="G255" s="2">
        <f>D255*F255</f>
        <v>38600</v>
      </c>
    </row>
    <row r="256" ht="27" customHeight="1">
      <c r="B256" s="7" t="s">
        <v>166</v>
      </c>
    </row>
    <row r="257" spans="2:7" ht="27" customHeight="1">
      <c r="B257" s="6" t="s">
        <v>33</v>
      </c>
      <c r="G257" s="2">
        <f>SUM(G212:G256)</f>
        <v>941390</v>
      </c>
    </row>
    <row r="259" spans="1:2" ht="27" customHeight="1">
      <c r="A259" s="5" t="s">
        <v>380</v>
      </c>
      <c r="B259" s="6" t="s">
        <v>186</v>
      </c>
    </row>
    <row r="260" ht="27" customHeight="1">
      <c r="B260" s="6" t="s">
        <v>187</v>
      </c>
    </row>
    <row r="261" spans="2:7" ht="27" customHeight="1">
      <c r="B261" s="6" t="s">
        <v>188</v>
      </c>
      <c r="C261" s="7" t="s">
        <v>198</v>
      </c>
      <c r="D261" s="11">
        <v>25</v>
      </c>
      <c r="E261" s="3" t="s">
        <v>204</v>
      </c>
      <c r="F261" s="2">
        <v>690</v>
      </c>
      <c r="G261" s="2">
        <f aca="true" t="shared" si="8" ref="G261:G266">D261*F261</f>
        <v>17250</v>
      </c>
    </row>
    <row r="262" spans="2:7" ht="27" customHeight="1">
      <c r="B262" s="6" t="s">
        <v>189</v>
      </c>
      <c r="C262" s="7" t="s">
        <v>199</v>
      </c>
      <c r="D262" s="11">
        <v>17</v>
      </c>
      <c r="E262" s="3" t="s">
        <v>86</v>
      </c>
      <c r="F262" s="2">
        <v>2160</v>
      </c>
      <c r="G262" s="2">
        <f t="shared" si="8"/>
        <v>36720</v>
      </c>
    </row>
    <row r="263" spans="2:7" ht="27" customHeight="1">
      <c r="B263" s="6" t="s">
        <v>190</v>
      </c>
      <c r="C263" s="7" t="s">
        <v>199</v>
      </c>
      <c r="D263" s="11">
        <v>60</v>
      </c>
      <c r="E263" s="3" t="s">
        <v>86</v>
      </c>
      <c r="F263" s="2">
        <v>620</v>
      </c>
      <c r="G263" s="2">
        <f t="shared" si="8"/>
        <v>37200</v>
      </c>
    </row>
    <row r="264" spans="2:7" ht="27" customHeight="1">
      <c r="B264" s="6" t="s">
        <v>191</v>
      </c>
      <c r="C264" s="7" t="s">
        <v>200</v>
      </c>
      <c r="D264" s="11">
        <v>8</v>
      </c>
      <c r="E264" s="3" t="s">
        <v>204</v>
      </c>
      <c r="F264" s="2">
        <v>220</v>
      </c>
      <c r="G264" s="2">
        <f t="shared" si="8"/>
        <v>1760</v>
      </c>
    </row>
    <row r="265" spans="2:7" ht="27" customHeight="1">
      <c r="B265" s="6" t="s">
        <v>192</v>
      </c>
      <c r="C265" s="7" t="s">
        <v>200</v>
      </c>
      <c r="D265" s="11">
        <v>30</v>
      </c>
      <c r="E265" s="3" t="s">
        <v>204</v>
      </c>
      <c r="F265" s="2">
        <v>220</v>
      </c>
      <c r="G265" s="2">
        <f t="shared" si="8"/>
        <v>6600</v>
      </c>
    </row>
    <row r="266" spans="2:7" ht="27" customHeight="1">
      <c r="B266" s="6" t="s">
        <v>193</v>
      </c>
      <c r="C266" s="7" t="s">
        <v>201</v>
      </c>
      <c r="D266" s="11">
        <v>130</v>
      </c>
      <c r="E266" s="3" t="s">
        <v>86</v>
      </c>
      <c r="F266" s="2">
        <v>160</v>
      </c>
      <c r="G266" s="2">
        <f t="shared" si="8"/>
        <v>20800</v>
      </c>
    </row>
    <row r="267" ht="27" customHeight="1">
      <c r="B267" s="6" t="s">
        <v>194</v>
      </c>
    </row>
    <row r="268" spans="2:7" ht="27" customHeight="1">
      <c r="B268" s="6" t="s">
        <v>195</v>
      </c>
      <c r="C268" s="7" t="s">
        <v>426</v>
      </c>
      <c r="D268" s="11">
        <v>10</v>
      </c>
      <c r="E268" s="3" t="s">
        <v>204</v>
      </c>
      <c r="F268" s="2">
        <v>8000</v>
      </c>
      <c r="G268" s="2">
        <f>D268*F268</f>
        <v>80000</v>
      </c>
    </row>
    <row r="269" ht="27" customHeight="1">
      <c r="B269" s="6" t="s">
        <v>196</v>
      </c>
    </row>
    <row r="270" spans="2:7" ht="27" customHeight="1">
      <c r="B270" s="6" t="s">
        <v>427</v>
      </c>
      <c r="C270" s="7" t="s">
        <v>202</v>
      </c>
      <c r="D270" s="11">
        <v>15</v>
      </c>
      <c r="E270" s="3" t="s">
        <v>204</v>
      </c>
      <c r="F270" s="2">
        <v>1900</v>
      </c>
      <c r="G270" s="2">
        <f>D270*F270</f>
        <v>28500</v>
      </c>
    </row>
    <row r="271" spans="2:7" ht="27" customHeight="1">
      <c r="B271" s="6" t="s">
        <v>197</v>
      </c>
      <c r="C271" s="7" t="s">
        <v>203</v>
      </c>
      <c r="D271" s="11">
        <v>5</v>
      </c>
      <c r="E271" s="3" t="s">
        <v>86</v>
      </c>
      <c r="F271" s="2">
        <v>1930</v>
      </c>
      <c r="G271" s="2">
        <f>D271*F271</f>
        <v>9650</v>
      </c>
    </row>
    <row r="272" spans="2:7" ht="27" customHeight="1">
      <c r="B272" s="6" t="s">
        <v>33</v>
      </c>
      <c r="G272" s="2">
        <f>SUM(G261:G271)</f>
        <v>238480</v>
      </c>
    </row>
    <row r="274" spans="1:2" ht="27" customHeight="1">
      <c r="A274" s="5" t="s">
        <v>381</v>
      </c>
      <c r="B274" s="6" t="s">
        <v>205</v>
      </c>
    </row>
    <row r="275" ht="27" customHeight="1">
      <c r="B275" s="6" t="s">
        <v>206</v>
      </c>
    </row>
    <row r="276" spans="2:7" ht="27" customHeight="1">
      <c r="B276" s="7" t="s">
        <v>207</v>
      </c>
      <c r="C276" s="7" t="s">
        <v>220</v>
      </c>
      <c r="D276" s="11">
        <v>34</v>
      </c>
      <c r="E276" s="3" t="s">
        <v>204</v>
      </c>
      <c r="F276" s="2">
        <v>2110</v>
      </c>
      <c r="G276" s="2">
        <f aca="true" t="shared" si="9" ref="G276:G283">D276*F276</f>
        <v>71740</v>
      </c>
    </row>
    <row r="277" spans="2:7" ht="27" customHeight="1">
      <c r="B277" s="7" t="s">
        <v>208</v>
      </c>
      <c r="D277" s="11">
        <v>1</v>
      </c>
      <c r="E277" s="3" t="s">
        <v>16</v>
      </c>
      <c r="F277" s="2">
        <v>70000</v>
      </c>
      <c r="G277" s="2">
        <f t="shared" si="9"/>
        <v>70000</v>
      </c>
    </row>
    <row r="278" spans="2:7" ht="27" customHeight="1">
      <c r="B278" s="7" t="s">
        <v>209</v>
      </c>
      <c r="C278" s="7" t="s">
        <v>223</v>
      </c>
      <c r="D278" s="11">
        <v>4</v>
      </c>
      <c r="E278" s="3" t="s">
        <v>204</v>
      </c>
      <c r="F278" s="2">
        <v>3080</v>
      </c>
      <c r="G278" s="2">
        <f t="shared" si="9"/>
        <v>12320</v>
      </c>
    </row>
    <row r="279" spans="2:7" ht="27" customHeight="1">
      <c r="B279" s="7" t="s">
        <v>210</v>
      </c>
      <c r="C279" s="7" t="s">
        <v>428</v>
      </c>
      <c r="D279" s="11">
        <v>1</v>
      </c>
      <c r="E279" s="3" t="s">
        <v>230</v>
      </c>
      <c r="F279" s="2">
        <v>4600</v>
      </c>
      <c r="G279" s="2">
        <f t="shared" si="9"/>
        <v>4600</v>
      </c>
    </row>
    <row r="280" spans="2:7" ht="27" customHeight="1">
      <c r="B280" s="7" t="s">
        <v>211</v>
      </c>
      <c r="C280" s="7" t="s">
        <v>429</v>
      </c>
      <c r="D280" s="11">
        <v>1</v>
      </c>
      <c r="E280" s="3" t="s">
        <v>148</v>
      </c>
      <c r="F280" s="2">
        <v>9290</v>
      </c>
      <c r="G280" s="2">
        <f t="shared" si="9"/>
        <v>9290</v>
      </c>
    </row>
    <row r="281" spans="2:7" ht="27" customHeight="1">
      <c r="B281" s="6" t="s">
        <v>212</v>
      </c>
      <c r="D281" s="11">
        <v>1</v>
      </c>
      <c r="E281" s="3" t="s">
        <v>16</v>
      </c>
      <c r="F281" s="2">
        <v>1840</v>
      </c>
      <c r="G281" s="2">
        <f t="shared" si="9"/>
        <v>1840</v>
      </c>
    </row>
    <row r="282" spans="2:7" ht="27" customHeight="1">
      <c r="B282" s="7" t="s">
        <v>213</v>
      </c>
      <c r="C282" s="7" t="s">
        <v>229</v>
      </c>
      <c r="D282" s="11">
        <v>21</v>
      </c>
      <c r="E282" s="3" t="s">
        <v>204</v>
      </c>
      <c r="F282" s="2">
        <v>1330</v>
      </c>
      <c r="G282" s="2">
        <f t="shared" si="9"/>
        <v>27930</v>
      </c>
    </row>
    <row r="283" spans="2:8" ht="27" customHeight="1">
      <c r="B283" s="7" t="s">
        <v>214</v>
      </c>
      <c r="C283" s="7" t="s">
        <v>228</v>
      </c>
      <c r="D283" s="11">
        <v>41</v>
      </c>
      <c r="E283" s="3" t="s">
        <v>204</v>
      </c>
      <c r="F283" s="2">
        <v>0</v>
      </c>
      <c r="G283" s="2">
        <f t="shared" si="9"/>
        <v>0</v>
      </c>
      <c r="H283" s="2" t="s">
        <v>98</v>
      </c>
    </row>
    <row r="284" spans="2:7" ht="27" customHeight="1">
      <c r="B284" s="7" t="s">
        <v>215</v>
      </c>
      <c r="C284" s="7" t="s">
        <v>227</v>
      </c>
      <c r="D284" s="11">
        <v>30</v>
      </c>
      <c r="E284" s="3" t="s">
        <v>204</v>
      </c>
      <c r="F284" s="2">
        <v>1930</v>
      </c>
      <c r="G284" s="2">
        <f aca="true" t="shared" si="10" ref="G284:G289">D284*F284</f>
        <v>57900</v>
      </c>
    </row>
    <row r="285" spans="2:7" ht="27" customHeight="1">
      <c r="B285" s="7" t="s">
        <v>216</v>
      </c>
      <c r="C285" s="7" t="s">
        <v>226</v>
      </c>
      <c r="D285" s="11">
        <v>42</v>
      </c>
      <c r="E285" s="3" t="s">
        <v>204</v>
      </c>
      <c r="F285" s="2">
        <v>4550</v>
      </c>
      <c r="G285" s="2">
        <f t="shared" si="10"/>
        <v>191100</v>
      </c>
    </row>
    <row r="286" spans="2:7" ht="27" customHeight="1">
      <c r="B286" s="7" t="s">
        <v>217</v>
      </c>
      <c r="C286" s="7" t="s">
        <v>224</v>
      </c>
      <c r="D286" s="11">
        <v>2</v>
      </c>
      <c r="E286" s="3" t="s">
        <v>204</v>
      </c>
      <c r="F286" s="2">
        <v>3080</v>
      </c>
      <c r="G286" s="2">
        <f t="shared" si="10"/>
        <v>6160</v>
      </c>
    </row>
    <row r="287" spans="2:7" ht="27" customHeight="1">
      <c r="B287" s="7" t="s">
        <v>218</v>
      </c>
      <c r="C287" s="7" t="s">
        <v>222</v>
      </c>
      <c r="D287" s="11">
        <v>6</v>
      </c>
      <c r="E287" s="3" t="s">
        <v>204</v>
      </c>
      <c r="F287" s="2">
        <v>3310</v>
      </c>
      <c r="G287" s="2">
        <f t="shared" si="10"/>
        <v>19860</v>
      </c>
    </row>
    <row r="288" spans="2:7" ht="27" customHeight="1">
      <c r="B288" s="7" t="s">
        <v>430</v>
      </c>
      <c r="C288" s="7" t="s">
        <v>225</v>
      </c>
      <c r="D288" s="11">
        <v>1</v>
      </c>
      <c r="E288" s="3" t="s">
        <v>231</v>
      </c>
      <c r="F288" s="2">
        <v>6990</v>
      </c>
      <c r="G288" s="2">
        <f t="shared" si="10"/>
        <v>6990</v>
      </c>
    </row>
    <row r="289" spans="2:7" ht="27" customHeight="1">
      <c r="B289" s="7" t="s">
        <v>219</v>
      </c>
      <c r="C289" s="7" t="s">
        <v>221</v>
      </c>
      <c r="D289" s="11">
        <v>9</v>
      </c>
      <c r="E289" s="3" t="s">
        <v>204</v>
      </c>
      <c r="F289" s="2">
        <v>1200</v>
      </c>
      <c r="G289" s="2">
        <f t="shared" si="10"/>
        <v>10800</v>
      </c>
    </row>
    <row r="290" spans="2:7" ht="27" customHeight="1">
      <c r="B290" s="6" t="s">
        <v>33</v>
      </c>
      <c r="G290" s="2">
        <f>SUM(G276:G289)</f>
        <v>490530</v>
      </c>
    </row>
    <row r="292" spans="1:3" ht="27" customHeight="1">
      <c r="A292" s="5" t="s">
        <v>382</v>
      </c>
      <c r="B292" s="6" t="s">
        <v>115</v>
      </c>
      <c r="C292" s="6" t="s">
        <v>241</v>
      </c>
    </row>
    <row r="293" spans="2:7" ht="27" customHeight="1">
      <c r="B293" s="6" t="s">
        <v>232</v>
      </c>
      <c r="C293" s="7" t="s">
        <v>243</v>
      </c>
      <c r="D293" s="11">
        <v>2</v>
      </c>
      <c r="E293" s="3" t="s">
        <v>248</v>
      </c>
      <c r="F293" s="2">
        <v>6070</v>
      </c>
      <c r="G293" s="2">
        <f aca="true" t="shared" si="11" ref="G293:G301">D293*F293</f>
        <v>12140</v>
      </c>
    </row>
    <row r="294" spans="2:7" ht="27" customHeight="1">
      <c r="B294" s="6" t="s">
        <v>233</v>
      </c>
      <c r="C294" s="7" t="s">
        <v>242</v>
      </c>
      <c r="D294" s="11">
        <v>1</v>
      </c>
      <c r="E294" s="3" t="s">
        <v>248</v>
      </c>
      <c r="F294" s="2">
        <v>8830</v>
      </c>
      <c r="G294" s="2">
        <f t="shared" si="11"/>
        <v>8830</v>
      </c>
    </row>
    <row r="295" spans="2:7" ht="27" customHeight="1">
      <c r="B295" s="6" t="s">
        <v>234</v>
      </c>
      <c r="C295" s="7" t="s">
        <v>244</v>
      </c>
      <c r="D295" s="11">
        <v>2</v>
      </c>
      <c r="E295" s="3" t="s">
        <v>204</v>
      </c>
      <c r="F295" s="2">
        <v>3680</v>
      </c>
      <c r="G295" s="2">
        <f t="shared" si="11"/>
        <v>7360</v>
      </c>
    </row>
    <row r="296" spans="2:7" ht="27" customHeight="1">
      <c r="B296" s="6" t="s">
        <v>235</v>
      </c>
      <c r="C296" s="7" t="s">
        <v>245</v>
      </c>
      <c r="D296" s="11">
        <v>1</v>
      </c>
      <c r="E296" s="3" t="s">
        <v>248</v>
      </c>
      <c r="F296" s="2">
        <v>18400</v>
      </c>
      <c r="G296" s="2">
        <f t="shared" si="11"/>
        <v>18400</v>
      </c>
    </row>
    <row r="297" spans="2:7" ht="27" customHeight="1">
      <c r="B297" s="6" t="s">
        <v>236</v>
      </c>
      <c r="C297" s="7" t="s">
        <v>246</v>
      </c>
      <c r="D297" s="11">
        <v>1</v>
      </c>
      <c r="E297" s="3" t="s">
        <v>136</v>
      </c>
      <c r="F297" s="2">
        <v>2300</v>
      </c>
      <c r="G297" s="2">
        <f t="shared" si="11"/>
        <v>2300</v>
      </c>
    </row>
    <row r="298" spans="2:8" ht="27" customHeight="1">
      <c r="B298" s="6" t="s">
        <v>237</v>
      </c>
      <c r="D298" s="11">
        <v>1</v>
      </c>
      <c r="E298" s="3" t="s">
        <v>16</v>
      </c>
      <c r="F298" s="2">
        <v>1840</v>
      </c>
      <c r="G298" s="2">
        <f t="shared" si="11"/>
        <v>1840</v>
      </c>
      <c r="H298" s="2" t="s">
        <v>249</v>
      </c>
    </row>
    <row r="299" spans="2:7" ht="27" customHeight="1">
      <c r="B299" s="6" t="s">
        <v>238</v>
      </c>
      <c r="C299" s="7" t="s">
        <v>431</v>
      </c>
      <c r="D299" s="11">
        <v>1</v>
      </c>
      <c r="E299" s="3" t="s">
        <v>231</v>
      </c>
      <c r="F299" s="2">
        <v>42100</v>
      </c>
      <c r="G299" s="2">
        <f t="shared" si="11"/>
        <v>42100</v>
      </c>
    </row>
    <row r="300" spans="2:7" ht="27" customHeight="1">
      <c r="B300" s="6" t="s">
        <v>239</v>
      </c>
      <c r="C300" s="7" t="s">
        <v>432</v>
      </c>
      <c r="D300" s="11">
        <v>1</v>
      </c>
      <c r="E300" s="3" t="s">
        <v>231</v>
      </c>
      <c r="F300" s="2">
        <v>23700</v>
      </c>
      <c r="G300" s="2">
        <f t="shared" si="11"/>
        <v>23700</v>
      </c>
    </row>
    <row r="301" spans="2:8" ht="27" customHeight="1">
      <c r="B301" s="6" t="s">
        <v>240</v>
      </c>
      <c r="C301" s="7" t="s">
        <v>247</v>
      </c>
      <c r="D301" s="11">
        <v>45.36</v>
      </c>
      <c r="E301" s="3" t="s">
        <v>346</v>
      </c>
      <c r="F301" s="2">
        <v>2090</v>
      </c>
      <c r="G301" s="2">
        <f t="shared" si="11"/>
        <v>94802.4</v>
      </c>
      <c r="H301" s="2" t="s">
        <v>250</v>
      </c>
    </row>
    <row r="302" spans="2:7" ht="27" customHeight="1">
      <c r="B302" s="6" t="s">
        <v>33</v>
      </c>
      <c r="G302" s="2">
        <f>SUM(G293:G301)</f>
        <v>211472.4</v>
      </c>
    </row>
    <row r="305" spans="1:2" ht="27" customHeight="1">
      <c r="A305" s="5">
        <v>5</v>
      </c>
      <c r="B305" s="6" t="s">
        <v>251</v>
      </c>
    </row>
    <row r="307" ht="27" customHeight="1">
      <c r="B307" s="6" t="s">
        <v>252</v>
      </c>
    </row>
    <row r="308" spans="2:7" ht="27" customHeight="1">
      <c r="B308" s="6" t="s">
        <v>253</v>
      </c>
      <c r="C308" s="6" t="s">
        <v>259</v>
      </c>
      <c r="D308" s="11">
        <v>48.1</v>
      </c>
      <c r="E308" s="3" t="s">
        <v>433</v>
      </c>
      <c r="F308" s="2">
        <v>4230</v>
      </c>
      <c r="G308" s="2">
        <f aca="true" t="shared" si="12" ref="G308:G315">D308*F308</f>
        <v>203463</v>
      </c>
    </row>
    <row r="309" spans="2:7" ht="27" customHeight="1">
      <c r="B309" s="6" t="s">
        <v>254</v>
      </c>
      <c r="C309" s="6" t="s">
        <v>259</v>
      </c>
      <c r="D309" s="11">
        <v>27.8</v>
      </c>
      <c r="E309" s="3" t="s">
        <v>433</v>
      </c>
      <c r="F309" s="2">
        <v>730</v>
      </c>
      <c r="G309" s="2">
        <f t="shared" si="12"/>
        <v>20294</v>
      </c>
    </row>
    <row r="310" spans="2:7" ht="27" customHeight="1">
      <c r="B310" s="6" t="s">
        <v>255</v>
      </c>
      <c r="C310" s="6" t="s">
        <v>259</v>
      </c>
      <c r="D310" s="11">
        <v>15</v>
      </c>
      <c r="E310" s="3" t="s">
        <v>433</v>
      </c>
      <c r="F310" s="2">
        <v>1900</v>
      </c>
      <c r="G310" s="2">
        <f t="shared" si="12"/>
        <v>28500</v>
      </c>
    </row>
    <row r="311" spans="2:7" ht="27" customHeight="1">
      <c r="B311" s="6" t="s">
        <v>256</v>
      </c>
      <c r="C311" s="6" t="s">
        <v>260</v>
      </c>
      <c r="D311" s="11">
        <v>4</v>
      </c>
      <c r="E311" s="3" t="s">
        <v>149</v>
      </c>
      <c r="F311" s="2">
        <v>15800</v>
      </c>
      <c r="G311" s="2">
        <f t="shared" si="12"/>
        <v>63200</v>
      </c>
    </row>
    <row r="312" spans="2:7" ht="27" customHeight="1">
      <c r="B312" s="6" t="s">
        <v>760</v>
      </c>
      <c r="C312" s="6" t="s">
        <v>434</v>
      </c>
      <c r="D312" s="11">
        <v>48.1</v>
      </c>
      <c r="E312" s="3" t="s">
        <v>355</v>
      </c>
      <c r="F312" s="2">
        <v>520</v>
      </c>
      <c r="G312" s="2">
        <f t="shared" si="12"/>
        <v>25012</v>
      </c>
    </row>
    <row r="313" spans="2:7" ht="27" customHeight="1">
      <c r="B313" s="6" t="s">
        <v>760</v>
      </c>
      <c r="C313" s="6" t="s">
        <v>435</v>
      </c>
      <c r="D313" s="11">
        <v>48.1</v>
      </c>
      <c r="E313" s="3" t="s">
        <v>355</v>
      </c>
      <c r="F313" s="2">
        <v>310</v>
      </c>
      <c r="G313" s="2">
        <f t="shared" si="12"/>
        <v>14911</v>
      </c>
    </row>
    <row r="314" spans="2:7" ht="27" customHeight="1">
      <c r="B314" s="6" t="s">
        <v>257</v>
      </c>
      <c r="C314" s="6" t="s">
        <v>261</v>
      </c>
      <c r="D314" s="11">
        <v>22.8</v>
      </c>
      <c r="E314" s="3" t="s">
        <v>436</v>
      </c>
      <c r="F314" s="2">
        <v>3170</v>
      </c>
      <c r="G314" s="2">
        <f t="shared" si="12"/>
        <v>72276</v>
      </c>
    </row>
    <row r="315" spans="2:7" ht="27" customHeight="1">
      <c r="B315" s="6" t="s">
        <v>258</v>
      </c>
      <c r="D315" s="11">
        <v>1</v>
      </c>
      <c r="E315" s="3" t="s">
        <v>16</v>
      </c>
      <c r="F315" s="2">
        <v>32200</v>
      </c>
      <c r="G315" s="2">
        <f t="shared" si="12"/>
        <v>32200</v>
      </c>
    </row>
    <row r="317" spans="2:7" ht="27" customHeight="1">
      <c r="B317" s="6" t="s">
        <v>33</v>
      </c>
      <c r="G317" s="2">
        <f>SUM(G308:G315)</f>
        <v>459856</v>
      </c>
    </row>
    <row r="320" spans="1:2" ht="27" customHeight="1">
      <c r="A320" s="5">
        <v>6</v>
      </c>
      <c r="B320" s="6" t="s">
        <v>39</v>
      </c>
    </row>
    <row r="322" ht="27" customHeight="1">
      <c r="B322" s="6" t="s">
        <v>262</v>
      </c>
    </row>
    <row r="323" spans="2:7" ht="27" customHeight="1">
      <c r="B323" s="6" t="s">
        <v>263</v>
      </c>
      <c r="C323" s="6" t="s">
        <v>259</v>
      </c>
      <c r="D323" s="11">
        <v>150</v>
      </c>
      <c r="E323" s="3" t="s">
        <v>345</v>
      </c>
      <c r="F323" s="2">
        <v>3500</v>
      </c>
      <c r="G323" s="2">
        <f aca="true" t="shared" si="13" ref="G323:G328">D323*F323</f>
        <v>525000</v>
      </c>
    </row>
    <row r="324" spans="2:7" ht="27" customHeight="1">
      <c r="B324" s="6" t="s">
        <v>264</v>
      </c>
      <c r="C324" s="6" t="s">
        <v>259</v>
      </c>
      <c r="D324" s="11">
        <v>45.6</v>
      </c>
      <c r="E324" s="3" t="s">
        <v>433</v>
      </c>
      <c r="F324" s="2">
        <v>2500</v>
      </c>
      <c r="G324" s="2">
        <f t="shared" si="13"/>
        <v>114000</v>
      </c>
    </row>
    <row r="325" spans="2:7" ht="27" customHeight="1">
      <c r="B325" s="6" t="s">
        <v>265</v>
      </c>
      <c r="C325" s="6" t="s">
        <v>259</v>
      </c>
      <c r="D325" s="11">
        <v>28</v>
      </c>
      <c r="E325" s="3" t="s">
        <v>433</v>
      </c>
      <c r="F325" s="2">
        <v>800</v>
      </c>
      <c r="G325" s="2">
        <f t="shared" si="13"/>
        <v>22400</v>
      </c>
    </row>
    <row r="326" spans="2:7" ht="27" customHeight="1">
      <c r="B326" s="6" t="s">
        <v>266</v>
      </c>
      <c r="C326" s="6" t="s">
        <v>259</v>
      </c>
      <c r="D326" s="11">
        <v>1</v>
      </c>
      <c r="E326" s="3" t="s">
        <v>16</v>
      </c>
      <c r="F326" s="2">
        <v>15000</v>
      </c>
      <c r="G326" s="2">
        <f t="shared" si="13"/>
        <v>15000</v>
      </c>
    </row>
    <row r="327" spans="2:7" ht="27" customHeight="1">
      <c r="B327" s="6" t="s">
        <v>267</v>
      </c>
      <c r="C327" s="6" t="s">
        <v>259</v>
      </c>
      <c r="D327" s="11">
        <v>10.3</v>
      </c>
      <c r="E327" s="3" t="s">
        <v>433</v>
      </c>
      <c r="F327" s="2">
        <v>1200</v>
      </c>
      <c r="G327" s="2">
        <f t="shared" si="13"/>
        <v>12360</v>
      </c>
    </row>
    <row r="328" spans="2:7" ht="27" customHeight="1">
      <c r="B328" s="6" t="s">
        <v>268</v>
      </c>
      <c r="C328" s="6" t="s">
        <v>272</v>
      </c>
      <c r="D328" s="11">
        <v>150</v>
      </c>
      <c r="E328" s="3" t="s">
        <v>344</v>
      </c>
      <c r="F328" s="2">
        <v>500</v>
      </c>
      <c r="G328" s="2">
        <f t="shared" si="13"/>
        <v>75000</v>
      </c>
    </row>
    <row r="329" spans="2:7" ht="27" customHeight="1">
      <c r="B329" s="6" t="s">
        <v>33</v>
      </c>
      <c r="G329" s="2">
        <f>SUM(G323:G328)</f>
        <v>763760</v>
      </c>
    </row>
    <row r="330" ht="27" customHeight="1">
      <c r="B330" s="6" t="s">
        <v>269</v>
      </c>
    </row>
    <row r="331" spans="2:7" ht="27" customHeight="1">
      <c r="B331" s="6" t="s">
        <v>270</v>
      </c>
      <c r="C331" s="6" t="s">
        <v>259</v>
      </c>
      <c r="D331" s="11">
        <v>28</v>
      </c>
      <c r="E331" s="3" t="s">
        <v>433</v>
      </c>
      <c r="F331" s="2">
        <v>4500</v>
      </c>
      <c r="G331" s="2">
        <f>D331*F331</f>
        <v>126000</v>
      </c>
    </row>
    <row r="332" spans="2:7" ht="27" customHeight="1">
      <c r="B332" s="6" t="s">
        <v>437</v>
      </c>
      <c r="D332" s="11">
        <v>2</v>
      </c>
      <c r="E332" s="3" t="s">
        <v>149</v>
      </c>
      <c r="F332" s="2">
        <v>4000</v>
      </c>
      <c r="G332" s="2">
        <f>D332*F332</f>
        <v>8000</v>
      </c>
    </row>
    <row r="333" spans="2:7" ht="27" customHeight="1">
      <c r="B333" s="6" t="s">
        <v>271</v>
      </c>
      <c r="C333" s="7" t="s">
        <v>438</v>
      </c>
      <c r="D333" s="11">
        <v>13</v>
      </c>
      <c r="E333" s="3" t="s">
        <v>439</v>
      </c>
      <c r="F333" s="2">
        <v>5500</v>
      </c>
      <c r="G333" s="2">
        <f>D333*F333</f>
        <v>71500</v>
      </c>
    </row>
    <row r="334" spans="2:7" ht="27" customHeight="1">
      <c r="B334" s="6" t="s">
        <v>33</v>
      </c>
      <c r="G334" s="2">
        <f>SUM(G331:G333)</f>
        <v>205500</v>
      </c>
    </row>
    <row r="336" spans="2:7" ht="27" customHeight="1">
      <c r="B336" s="6" t="s">
        <v>33</v>
      </c>
      <c r="G336" s="2">
        <f>G329+G334</f>
        <v>969260</v>
      </c>
    </row>
    <row r="339" spans="1:2" ht="27" customHeight="1">
      <c r="A339" s="5">
        <v>7</v>
      </c>
      <c r="B339" s="6" t="s">
        <v>40</v>
      </c>
    </row>
    <row r="341" ht="27" customHeight="1">
      <c r="B341" s="6" t="s">
        <v>273</v>
      </c>
    </row>
    <row r="342" spans="2:7" ht="27" customHeight="1">
      <c r="B342" s="6" t="s">
        <v>274</v>
      </c>
      <c r="C342" s="6" t="s">
        <v>440</v>
      </c>
      <c r="D342" s="11">
        <v>3</v>
      </c>
      <c r="F342" s="2">
        <v>50000</v>
      </c>
      <c r="G342" s="2">
        <f>D342*F342</f>
        <v>150000</v>
      </c>
    </row>
    <row r="343" ht="27" customHeight="1">
      <c r="B343" s="6" t="s">
        <v>275</v>
      </c>
    </row>
    <row r="344" spans="2:7" ht="27" customHeight="1">
      <c r="B344" s="6" t="s">
        <v>276</v>
      </c>
      <c r="C344" s="6" t="s">
        <v>441</v>
      </c>
      <c r="D344" s="11">
        <v>4</v>
      </c>
      <c r="F344" s="2">
        <v>2180</v>
      </c>
      <c r="G344" s="2">
        <f aca="true" t="shared" si="14" ref="G344:G349">D344*F344</f>
        <v>8720</v>
      </c>
    </row>
    <row r="345" spans="2:7" ht="27" customHeight="1">
      <c r="B345" s="6" t="s">
        <v>442</v>
      </c>
      <c r="C345" s="6" t="s">
        <v>443</v>
      </c>
      <c r="D345" s="11">
        <v>1</v>
      </c>
      <c r="E345" s="1"/>
      <c r="F345" s="2">
        <v>5250</v>
      </c>
      <c r="G345" s="2">
        <f t="shared" si="14"/>
        <v>5250</v>
      </c>
    </row>
    <row r="346" spans="2:7" ht="27" customHeight="1">
      <c r="B346" s="6" t="s">
        <v>277</v>
      </c>
      <c r="D346" s="11">
        <v>1</v>
      </c>
      <c r="F346" s="2">
        <v>12600</v>
      </c>
      <c r="G346" s="2">
        <f t="shared" si="14"/>
        <v>12600</v>
      </c>
    </row>
    <row r="347" spans="2:7" ht="27" customHeight="1">
      <c r="B347" s="6" t="s">
        <v>278</v>
      </c>
      <c r="D347" s="11">
        <v>1</v>
      </c>
      <c r="F347" s="2">
        <v>16500</v>
      </c>
      <c r="G347" s="2">
        <f t="shared" si="14"/>
        <v>16500</v>
      </c>
    </row>
    <row r="348" spans="2:7" ht="27" customHeight="1">
      <c r="B348" s="6" t="s">
        <v>279</v>
      </c>
      <c r="C348" s="6" t="s">
        <v>444</v>
      </c>
      <c r="D348" s="11">
        <v>5</v>
      </c>
      <c r="F348" s="2">
        <v>4600</v>
      </c>
      <c r="G348" s="2">
        <f t="shared" si="14"/>
        <v>23000</v>
      </c>
    </row>
    <row r="349" spans="2:7" ht="27" customHeight="1">
      <c r="B349" s="6" t="s">
        <v>280</v>
      </c>
      <c r="D349" s="11">
        <v>1</v>
      </c>
      <c r="F349" s="2">
        <v>40000</v>
      </c>
      <c r="G349" s="2">
        <f t="shared" si="14"/>
        <v>40000</v>
      </c>
    </row>
    <row r="350" spans="2:7" ht="27" customHeight="1">
      <c r="B350" s="6" t="s">
        <v>33</v>
      </c>
      <c r="G350" s="2">
        <f>SUM(G342:G349)</f>
        <v>256070</v>
      </c>
    </row>
    <row r="351" ht="27" customHeight="1">
      <c r="B351" s="6" t="s">
        <v>281</v>
      </c>
    </row>
    <row r="352" spans="2:7" ht="27" customHeight="1">
      <c r="B352" s="6" t="s">
        <v>282</v>
      </c>
      <c r="C352" s="6" t="s">
        <v>445</v>
      </c>
      <c r="D352" s="11">
        <v>1</v>
      </c>
      <c r="F352" s="2">
        <v>59600</v>
      </c>
      <c r="G352" s="2">
        <f>D352*F352</f>
        <v>59600</v>
      </c>
    </row>
    <row r="354" spans="2:7" ht="27" customHeight="1">
      <c r="B354" s="6" t="s">
        <v>33</v>
      </c>
      <c r="G354" s="2">
        <f>SUM(G350:G352)</f>
        <v>315670</v>
      </c>
    </row>
    <row r="357" spans="1:2" ht="27" customHeight="1">
      <c r="A357" s="5">
        <v>8</v>
      </c>
      <c r="B357" s="6" t="s">
        <v>41</v>
      </c>
    </row>
    <row r="359" ht="27" customHeight="1">
      <c r="B359" s="6" t="s">
        <v>88</v>
      </c>
    </row>
    <row r="360" spans="2:7" ht="27" customHeight="1">
      <c r="B360" s="6" t="s">
        <v>283</v>
      </c>
      <c r="C360" s="6" t="s">
        <v>284</v>
      </c>
      <c r="D360" s="11">
        <v>26</v>
      </c>
      <c r="E360" s="3" t="s">
        <v>436</v>
      </c>
      <c r="F360" s="2">
        <v>1590</v>
      </c>
      <c r="G360" s="2">
        <f>D360*F360</f>
        <v>41340</v>
      </c>
    </row>
    <row r="361" ht="27" customHeight="1">
      <c r="B361" s="6" t="s">
        <v>92</v>
      </c>
    </row>
    <row r="362" spans="2:7" ht="27" customHeight="1">
      <c r="B362" s="7" t="s">
        <v>285</v>
      </c>
      <c r="D362" s="11">
        <v>3.3</v>
      </c>
      <c r="E362" s="3" t="s">
        <v>350</v>
      </c>
      <c r="F362" s="2">
        <v>2820</v>
      </c>
      <c r="G362" s="2">
        <f aca="true" t="shared" si="15" ref="G362:G367">D362*F362</f>
        <v>9306</v>
      </c>
    </row>
    <row r="363" spans="2:7" ht="27" customHeight="1">
      <c r="B363" s="7" t="s">
        <v>446</v>
      </c>
      <c r="D363" s="11">
        <v>3.3</v>
      </c>
      <c r="E363" s="3" t="s">
        <v>350</v>
      </c>
      <c r="F363" s="2">
        <v>4700</v>
      </c>
      <c r="G363" s="2">
        <f t="shared" si="15"/>
        <v>15510</v>
      </c>
    </row>
    <row r="364" spans="2:7" ht="27" customHeight="1">
      <c r="B364" s="7" t="s">
        <v>286</v>
      </c>
      <c r="D364" s="11">
        <v>3.3</v>
      </c>
      <c r="E364" s="3" t="s">
        <v>355</v>
      </c>
      <c r="F364" s="2">
        <v>3290</v>
      </c>
      <c r="G364" s="2">
        <f t="shared" si="15"/>
        <v>10857</v>
      </c>
    </row>
    <row r="365" spans="2:7" ht="27" customHeight="1">
      <c r="B365" s="7" t="s">
        <v>287</v>
      </c>
      <c r="D365" s="11">
        <v>7.3</v>
      </c>
      <c r="E365" s="3" t="s">
        <v>350</v>
      </c>
      <c r="F365" s="2">
        <v>3570</v>
      </c>
      <c r="G365" s="2">
        <f t="shared" si="15"/>
        <v>26061</v>
      </c>
    </row>
    <row r="366" spans="2:7" ht="27" customHeight="1">
      <c r="B366" s="7" t="s">
        <v>288</v>
      </c>
      <c r="D366" s="11">
        <v>9.3</v>
      </c>
      <c r="E366" s="3" t="s">
        <v>350</v>
      </c>
      <c r="F366" s="2">
        <v>3000</v>
      </c>
      <c r="G366" s="2">
        <f t="shared" si="15"/>
        <v>27900.000000000004</v>
      </c>
    </row>
    <row r="367" spans="2:7" ht="27" customHeight="1">
      <c r="B367" s="7" t="s">
        <v>289</v>
      </c>
      <c r="D367" s="11">
        <v>1</v>
      </c>
      <c r="E367" s="3" t="s">
        <v>16</v>
      </c>
      <c r="F367" s="2">
        <v>43200</v>
      </c>
      <c r="G367" s="2">
        <f t="shared" si="15"/>
        <v>43200</v>
      </c>
    </row>
    <row r="368" ht="27" customHeight="1">
      <c r="B368" s="7"/>
    </row>
    <row r="369" spans="2:7" ht="27" customHeight="1">
      <c r="B369" s="6" t="s">
        <v>33</v>
      </c>
      <c r="G369" s="2">
        <f>SUM(G360:G367)</f>
        <v>174174</v>
      </c>
    </row>
    <row r="372" spans="1:2" ht="27" customHeight="1">
      <c r="A372" s="5">
        <v>9</v>
      </c>
      <c r="B372" s="6" t="s">
        <v>42</v>
      </c>
    </row>
    <row r="374" spans="2:7" ht="27" customHeight="1">
      <c r="B374" s="7" t="s">
        <v>764</v>
      </c>
      <c r="C374" s="7" t="s">
        <v>296</v>
      </c>
      <c r="D374" s="11">
        <v>1</v>
      </c>
      <c r="E374" s="3" t="s">
        <v>149</v>
      </c>
      <c r="F374" s="2">
        <v>34200</v>
      </c>
      <c r="G374" s="2">
        <f aca="true" t="shared" si="16" ref="G374:G386">D374*F374</f>
        <v>34200</v>
      </c>
    </row>
    <row r="375" spans="2:7" ht="27" customHeight="1">
      <c r="B375" s="7" t="s">
        <v>290</v>
      </c>
      <c r="C375" s="7" t="s">
        <v>297</v>
      </c>
      <c r="D375" s="11">
        <v>1</v>
      </c>
      <c r="E375" s="3" t="s">
        <v>149</v>
      </c>
      <c r="F375" s="2">
        <v>33500</v>
      </c>
      <c r="G375" s="2">
        <f t="shared" si="16"/>
        <v>33500</v>
      </c>
    </row>
    <row r="376" spans="2:7" ht="27" customHeight="1">
      <c r="B376" s="7" t="s">
        <v>291</v>
      </c>
      <c r="C376" s="7" t="s">
        <v>298</v>
      </c>
      <c r="D376" s="11">
        <v>1</v>
      </c>
      <c r="E376" s="3" t="s">
        <v>149</v>
      </c>
      <c r="F376" s="2">
        <v>30300</v>
      </c>
      <c r="G376" s="2">
        <f t="shared" si="16"/>
        <v>30300</v>
      </c>
    </row>
    <row r="377" spans="2:7" ht="27" customHeight="1">
      <c r="B377" s="7" t="s">
        <v>292</v>
      </c>
      <c r="C377" s="7" t="s">
        <v>299</v>
      </c>
      <c r="D377" s="11">
        <v>1</v>
      </c>
      <c r="E377" s="3" t="s">
        <v>149</v>
      </c>
      <c r="F377" s="2">
        <v>26100</v>
      </c>
      <c r="G377" s="2">
        <f t="shared" si="16"/>
        <v>26100</v>
      </c>
    </row>
    <row r="378" spans="2:7" ht="27" customHeight="1">
      <c r="B378" s="7" t="s">
        <v>765</v>
      </c>
      <c r="C378" s="7" t="s">
        <v>300</v>
      </c>
      <c r="D378" s="11">
        <v>1</v>
      </c>
      <c r="E378" s="3" t="s">
        <v>149</v>
      </c>
      <c r="F378" s="2">
        <v>23400</v>
      </c>
      <c r="G378" s="2">
        <f t="shared" si="16"/>
        <v>23400</v>
      </c>
    </row>
    <row r="379" spans="2:7" ht="27" customHeight="1">
      <c r="B379" s="7" t="s">
        <v>293</v>
      </c>
      <c r="C379" s="7" t="s">
        <v>301</v>
      </c>
      <c r="D379" s="11">
        <v>1</v>
      </c>
      <c r="E379" s="3" t="s">
        <v>149</v>
      </c>
      <c r="F379" s="2">
        <v>30300</v>
      </c>
      <c r="G379" s="2">
        <f t="shared" si="16"/>
        <v>30300</v>
      </c>
    </row>
    <row r="380" spans="2:7" ht="27" customHeight="1">
      <c r="B380" s="7" t="s">
        <v>766</v>
      </c>
      <c r="C380" s="7" t="s">
        <v>302</v>
      </c>
      <c r="D380" s="11">
        <v>1</v>
      </c>
      <c r="E380" s="3" t="s">
        <v>149</v>
      </c>
      <c r="F380" s="2">
        <v>30300</v>
      </c>
      <c r="G380" s="2">
        <f t="shared" si="16"/>
        <v>30300</v>
      </c>
    </row>
    <row r="381" spans="2:7" ht="27" customHeight="1">
      <c r="B381" s="7" t="s">
        <v>292</v>
      </c>
      <c r="C381" s="7" t="s">
        <v>303</v>
      </c>
      <c r="D381" s="11">
        <v>1</v>
      </c>
      <c r="E381" s="3" t="s">
        <v>149</v>
      </c>
      <c r="F381" s="2">
        <v>51300</v>
      </c>
      <c r="G381" s="2">
        <f t="shared" si="16"/>
        <v>51300</v>
      </c>
    </row>
    <row r="382" spans="2:7" ht="27" customHeight="1">
      <c r="B382" s="7" t="s">
        <v>767</v>
      </c>
      <c r="C382" s="7" t="s">
        <v>304</v>
      </c>
      <c r="D382" s="11">
        <v>1</v>
      </c>
      <c r="E382" s="3" t="s">
        <v>149</v>
      </c>
      <c r="F382" s="2">
        <v>44000</v>
      </c>
      <c r="G382" s="2">
        <f t="shared" si="16"/>
        <v>44000</v>
      </c>
    </row>
    <row r="383" spans="2:7" ht="27" customHeight="1">
      <c r="B383" s="7" t="s">
        <v>768</v>
      </c>
      <c r="C383" s="7" t="s">
        <v>305</v>
      </c>
      <c r="D383" s="11">
        <v>1</v>
      </c>
      <c r="E383" s="3" t="s">
        <v>149</v>
      </c>
      <c r="F383" s="2">
        <v>16200</v>
      </c>
      <c r="G383" s="2">
        <f t="shared" si="16"/>
        <v>16200</v>
      </c>
    </row>
    <row r="384" spans="2:7" ht="27" customHeight="1">
      <c r="B384" s="7" t="s">
        <v>294</v>
      </c>
      <c r="C384" s="7" t="s">
        <v>306</v>
      </c>
      <c r="D384" s="11">
        <v>1</v>
      </c>
      <c r="E384" s="3" t="s">
        <v>149</v>
      </c>
      <c r="F384" s="2">
        <v>27100</v>
      </c>
      <c r="G384" s="2">
        <f t="shared" si="16"/>
        <v>27100</v>
      </c>
    </row>
    <row r="385" spans="2:7" ht="27" customHeight="1">
      <c r="B385" s="7" t="s">
        <v>292</v>
      </c>
      <c r="C385" s="7" t="s">
        <v>307</v>
      </c>
      <c r="D385" s="11">
        <v>1</v>
      </c>
      <c r="E385" s="3" t="s">
        <v>149</v>
      </c>
      <c r="F385" s="2">
        <v>23400</v>
      </c>
      <c r="G385" s="2">
        <f t="shared" si="16"/>
        <v>23400</v>
      </c>
    </row>
    <row r="386" spans="2:7" ht="27" customHeight="1">
      <c r="B386" s="7" t="s">
        <v>295</v>
      </c>
      <c r="C386" s="7" t="s">
        <v>447</v>
      </c>
      <c r="D386" s="11">
        <v>1</v>
      </c>
      <c r="E386" s="3" t="s">
        <v>149</v>
      </c>
      <c r="F386" s="2">
        <v>87900</v>
      </c>
      <c r="G386" s="2">
        <f t="shared" si="16"/>
        <v>87900</v>
      </c>
    </row>
    <row r="387" ht="27" customHeight="1">
      <c r="C387" s="7" t="s">
        <v>448</v>
      </c>
    </row>
    <row r="388" ht="27" customHeight="1">
      <c r="C388" s="7" t="s">
        <v>449</v>
      </c>
    </row>
    <row r="389" spans="2:7" ht="27" customHeight="1">
      <c r="B389" s="7" t="s">
        <v>308</v>
      </c>
      <c r="D389" s="11">
        <v>1</v>
      </c>
      <c r="E389" s="3" t="s">
        <v>149</v>
      </c>
      <c r="F389" s="2">
        <v>24000</v>
      </c>
      <c r="G389" s="2">
        <f>D389*F389</f>
        <v>24000</v>
      </c>
    </row>
    <row r="390" spans="2:7" ht="27" customHeight="1">
      <c r="B390" s="6" t="s">
        <v>61</v>
      </c>
      <c r="D390" s="11">
        <v>1</v>
      </c>
      <c r="E390" s="3" t="s">
        <v>16</v>
      </c>
      <c r="F390" s="2">
        <v>39600</v>
      </c>
      <c r="G390" s="2">
        <f>D390*F390</f>
        <v>39600</v>
      </c>
    </row>
    <row r="391" spans="2:7" ht="27" customHeight="1">
      <c r="B391" s="6" t="s">
        <v>33</v>
      </c>
      <c r="G391" s="2">
        <f>SUM(G374:G390)</f>
        <v>521600</v>
      </c>
    </row>
    <row r="392" spans="2:7" ht="27" customHeight="1">
      <c r="B392" s="7" t="s">
        <v>309</v>
      </c>
      <c r="C392" s="7" t="s">
        <v>312</v>
      </c>
      <c r="D392" s="11">
        <v>1</v>
      </c>
      <c r="E392" s="2" t="s">
        <v>16</v>
      </c>
      <c r="F392" s="2">
        <v>778000</v>
      </c>
      <c r="G392" s="2">
        <f>D392*F392</f>
        <v>778000</v>
      </c>
    </row>
    <row r="393" spans="2:5" ht="27" customHeight="1">
      <c r="B393" s="7" t="s">
        <v>310</v>
      </c>
      <c r="C393" s="7" t="s">
        <v>313</v>
      </c>
      <c r="E393" s="2"/>
    </row>
    <row r="394" spans="2:7" ht="27" customHeight="1">
      <c r="B394" s="7" t="s">
        <v>450</v>
      </c>
      <c r="C394" s="7" t="s">
        <v>314</v>
      </c>
      <c r="D394" s="11">
        <v>12</v>
      </c>
      <c r="E394" s="2" t="s">
        <v>451</v>
      </c>
      <c r="F394" s="2">
        <v>20200</v>
      </c>
      <c r="G394" s="2">
        <f>D394*F394</f>
        <v>242400</v>
      </c>
    </row>
    <row r="395" spans="2:7" ht="27" customHeight="1">
      <c r="B395" s="7" t="s">
        <v>311</v>
      </c>
      <c r="C395" s="7" t="s">
        <v>315</v>
      </c>
      <c r="D395" s="11">
        <v>1</v>
      </c>
      <c r="E395" s="2" t="s">
        <v>452</v>
      </c>
      <c r="F395" s="2">
        <v>151000</v>
      </c>
      <c r="G395" s="2">
        <f>D395*F395</f>
        <v>151000</v>
      </c>
    </row>
    <row r="396" spans="2:5" ht="27" customHeight="1">
      <c r="B396" s="7"/>
      <c r="C396" s="7" t="s">
        <v>453</v>
      </c>
      <c r="E396" s="2"/>
    </row>
    <row r="397" spans="2:7" ht="27" customHeight="1">
      <c r="B397" s="6" t="s">
        <v>61</v>
      </c>
      <c r="D397" s="11">
        <v>1</v>
      </c>
      <c r="E397" s="2" t="s">
        <v>16</v>
      </c>
      <c r="F397" s="2">
        <v>60700</v>
      </c>
      <c r="G397" s="2">
        <f>D397*F397</f>
        <v>60700</v>
      </c>
    </row>
    <row r="398" spans="2:7" ht="27" customHeight="1">
      <c r="B398" s="6" t="s">
        <v>316</v>
      </c>
      <c r="D398" s="11">
        <v>1</v>
      </c>
      <c r="E398" s="2" t="s">
        <v>16</v>
      </c>
      <c r="F398" s="2">
        <v>182000</v>
      </c>
      <c r="G398" s="2">
        <f>D398*F398</f>
        <v>182000</v>
      </c>
    </row>
    <row r="399" spans="2:7" ht="27" customHeight="1">
      <c r="B399" s="6" t="s">
        <v>317</v>
      </c>
      <c r="D399" s="11">
        <v>1</v>
      </c>
      <c r="E399" s="2" t="s">
        <v>16</v>
      </c>
      <c r="F399" s="2">
        <v>101000</v>
      </c>
      <c r="G399" s="2">
        <f>D399*F399</f>
        <v>101000</v>
      </c>
    </row>
    <row r="400" spans="2:7" ht="27" customHeight="1">
      <c r="B400" s="6" t="s">
        <v>33</v>
      </c>
      <c r="G400" s="2">
        <f>SUM(G392:G399)</f>
        <v>1515100</v>
      </c>
    </row>
    <row r="402" spans="2:7" ht="27" customHeight="1">
      <c r="B402" s="6" t="s">
        <v>33</v>
      </c>
      <c r="G402" s="2">
        <v>2036700</v>
      </c>
    </row>
    <row r="405" spans="1:3" ht="27" customHeight="1">
      <c r="A405" s="5">
        <v>10</v>
      </c>
      <c r="B405" s="6" t="s">
        <v>43</v>
      </c>
      <c r="C405" s="7" t="s">
        <v>318</v>
      </c>
    </row>
    <row r="406" ht="27" customHeight="1">
      <c r="C406" s="7"/>
    </row>
    <row r="407" spans="2:7" ht="27" customHeight="1">
      <c r="B407" s="8" t="s">
        <v>319</v>
      </c>
      <c r="C407" s="7" t="s">
        <v>454</v>
      </c>
      <c r="D407" s="11">
        <v>5</v>
      </c>
      <c r="E407" s="3" t="s">
        <v>149</v>
      </c>
      <c r="F407" s="2">
        <v>35800</v>
      </c>
      <c r="G407" s="2">
        <f aca="true" t="shared" si="17" ref="G407:G431">D407*F407</f>
        <v>179000</v>
      </c>
    </row>
    <row r="408" spans="2:7" ht="27" customHeight="1">
      <c r="B408" s="8" t="s">
        <v>320</v>
      </c>
      <c r="C408" s="7" t="s">
        <v>455</v>
      </c>
      <c r="D408" s="11">
        <v>5</v>
      </c>
      <c r="E408" s="3" t="s">
        <v>149</v>
      </c>
      <c r="F408" s="2">
        <v>5180</v>
      </c>
      <c r="G408" s="2">
        <f t="shared" si="17"/>
        <v>25900</v>
      </c>
    </row>
    <row r="409" spans="2:7" ht="27" customHeight="1">
      <c r="B409" s="8" t="s">
        <v>321</v>
      </c>
      <c r="C409" s="7" t="s">
        <v>454</v>
      </c>
      <c r="D409" s="11">
        <v>1</v>
      </c>
      <c r="E409" s="3" t="s">
        <v>149</v>
      </c>
      <c r="F409" s="2">
        <v>29200</v>
      </c>
      <c r="G409" s="2">
        <f t="shared" si="17"/>
        <v>29200</v>
      </c>
    </row>
    <row r="410" spans="2:7" ht="27" customHeight="1">
      <c r="B410" s="8" t="s">
        <v>320</v>
      </c>
      <c r="C410" s="7" t="s">
        <v>455</v>
      </c>
      <c r="D410" s="11">
        <v>1</v>
      </c>
      <c r="E410" s="3" t="s">
        <v>149</v>
      </c>
      <c r="F410" s="2">
        <v>5180</v>
      </c>
      <c r="G410" s="2">
        <f t="shared" si="17"/>
        <v>5180</v>
      </c>
    </row>
    <row r="411" spans="2:7" ht="27" customHeight="1">
      <c r="B411" s="8" t="s">
        <v>322</v>
      </c>
      <c r="C411" s="7" t="s">
        <v>456</v>
      </c>
      <c r="D411" s="11">
        <v>1</v>
      </c>
      <c r="E411" s="3" t="s">
        <v>149</v>
      </c>
      <c r="F411" s="2">
        <v>26500</v>
      </c>
      <c r="G411" s="2">
        <f t="shared" si="17"/>
        <v>26500</v>
      </c>
    </row>
    <row r="412" spans="2:7" ht="27" customHeight="1">
      <c r="B412" s="8" t="s">
        <v>320</v>
      </c>
      <c r="C412" s="7" t="s">
        <v>457</v>
      </c>
      <c r="D412" s="11">
        <v>1</v>
      </c>
      <c r="E412" s="3" t="s">
        <v>149</v>
      </c>
      <c r="F412" s="2">
        <v>4100</v>
      </c>
      <c r="G412" s="2">
        <f t="shared" si="17"/>
        <v>4100</v>
      </c>
    </row>
    <row r="413" spans="2:7" ht="27" customHeight="1">
      <c r="B413" s="8" t="s">
        <v>323</v>
      </c>
      <c r="C413" s="7" t="s">
        <v>456</v>
      </c>
      <c r="D413" s="11">
        <v>1</v>
      </c>
      <c r="E413" s="3" t="s">
        <v>149</v>
      </c>
      <c r="F413" s="2">
        <v>23200</v>
      </c>
      <c r="G413" s="2">
        <f t="shared" si="17"/>
        <v>23200</v>
      </c>
    </row>
    <row r="414" spans="2:7" ht="27" customHeight="1">
      <c r="B414" s="8" t="s">
        <v>320</v>
      </c>
      <c r="C414" s="7" t="s">
        <v>457</v>
      </c>
      <c r="D414" s="11">
        <v>1</v>
      </c>
      <c r="E414" s="3" t="s">
        <v>149</v>
      </c>
      <c r="F414" s="2">
        <v>4100</v>
      </c>
      <c r="G414" s="2">
        <f t="shared" si="17"/>
        <v>4100</v>
      </c>
    </row>
    <row r="415" spans="2:7" ht="27" customHeight="1">
      <c r="B415" s="8" t="s">
        <v>324</v>
      </c>
      <c r="C415" s="7" t="s">
        <v>458</v>
      </c>
      <c r="D415" s="11">
        <v>3</v>
      </c>
      <c r="E415" s="3" t="s">
        <v>149</v>
      </c>
      <c r="F415" s="2">
        <v>38900</v>
      </c>
      <c r="G415" s="2">
        <f t="shared" si="17"/>
        <v>116700</v>
      </c>
    </row>
    <row r="416" spans="2:7" ht="27" customHeight="1">
      <c r="B416" s="8" t="s">
        <v>320</v>
      </c>
      <c r="C416" s="7" t="s">
        <v>459</v>
      </c>
      <c r="D416" s="11">
        <v>3</v>
      </c>
      <c r="E416" s="3" t="s">
        <v>149</v>
      </c>
      <c r="F416" s="2">
        <v>4500</v>
      </c>
      <c r="G416" s="2">
        <f t="shared" si="17"/>
        <v>13500</v>
      </c>
    </row>
    <row r="417" spans="2:7" ht="27" customHeight="1">
      <c r="B417" s="8" t="s">
        <v>325</v>
      </c>
      <c r="C417" s="7" t="s">
        <v>458</v>
      </c>
      <c r="D417" s="11">
        <v>1</v>
      </c>
      <c r="E417" s="3" t="s">
        <v>149</v>
      </c>
      <c r="F417" s="2">
        <v>34100</v>
      </c>
      <c r="G417" s="2">
        <f t="shared" si="17"/>
        <v>34100</v>
      </c>
    </row>
    <row r="418" spans="2:7" ht="27" customHeight="1">
      <c r="B418" s="8" t="s">
        <v>320</v>
      </c>
      <c r="C418" s="7" t="s">
        <v>459</v>
      </c>
      <c r="D418" s="11">
        <v>1</v>
      </c>
      <c r="E418" s="3" t="s">
        <v>149</v>
      </c>
      <c r="F418" s="2">
        <v>4500</v>
      </c>
      <c r="G418" s="2">
        <f t="shared" si="17"/>
        <v>4500</v>
      </c>
    </row>
    <row r="419" spans="2:7" ht="27" customHeight="1">
      <c r="B419" s="8" t="s">
        <v>326</v>
      </c>
      <c r="C419" s="7" t="s">
        <v>460</v>
      </c>
      <c r="D419" s="11">
        <v>1</v>
      </c>
      <c r="E419" s="3" t="s">
        <v>149</v>
      </c>
      <c r="F419" s="2">
        <v>70700</v>
      </c>
      <c r="G419" s="2">
        <f t="shared" si="17"/>
        <v>70700</v>
      </c>
    </row>
    <row r="420" spans="2:7" ht="27" customHeight="1">
      <c r="B420" s="8" t="s">
        <v>327</v>
      </c>
      <c r="C420" s="7" t="s">
        <v>461</v>
      </c>
      <c r="D420" s="11">
        <v>2</v>
      </c>
      <c r="E420" s="3" t="s">
        <v>149</v>
      </c>
      <c r="F420" s="2">
        <v>3660</v>
      </c>
      <c r="G420" s="2">
        <f t="shared" si="17"/>
        <v>7320</v>
      </c>
    </row>
    <row r="421" spans="2:7" ht="27" customHeight="1">
      <c r="B421" s="8" t="s">
        <v>327</v>
      </c>
      <c r="C421" s="7" t="s">
        <v>461</v>
      </c>
      <c r="D421" s="11">
        <v>2</v>
      </c>
      <c r="E421" s="3" t="s">
        <v>149</v>
      </c>
      <c r="F421" s="2">
        <v>3660</v>
      </c>
      <c r="G421" s="2">
        <f t="shared" si="17"/>
        <v>7320</v>
      </c>
    </row>
    <row r="422" spans="2:7" ht="27" customHeight="1">
      <c r="B422" s="8" t="s">
        <v>328</v>
      </c>
      <c r="C422" s="7" t="s">
        <v>462</v>
      </c>
      <c r="D422" s="11">
        <v>1</v>
      </c>
      <c r="E422" s="3" t="s">
        <v>149</v>
      </c>
      <c r="F422" s="2">
        <v>34400</v>
      </c>
      <c r="G422" s="2">
        <f t="shared" si="17"/>
        <v>34400</v>
      </c>
    </row>
    <row r="423" spans="2:7" ht="27" customHeight="1">
      <c r="B423" s="8" t="s">
        <v>463</v>
      </c>
      <c r="C423" s="7" t="s">
        <v>464</v>
      </c>
      <c r="D423" s="11">
        <v>1</v>
      </c>
      <c r="E423" s="3" t="s">
        <v>149</v>
      </c>
      <c r="F423" s="2">
        <v>81700</v>
      </c>
      <c r="G423" s="2">
        <f t="shared" si="17"/>
        <v>81700</v>
      </c>
    </row>
    <row r="424" spans="2:7" ht="27" customHeight="1">
      <c r="B424" s="7" t="s">
        <v>329</v>
      </c>
      <c r="D424" s="11">
        <v>1</v>
      </c>
      <c r="E424" s="3" t="s">
        <v>149</v>
      </c>
      <c r="F424" s="2">
        <v>12900</v>
      </c>
      <c r="G424" s="2">
        <f t="shared" si="17"/>
        <v>12900</v>
      </c>
    </row>
    <row r="425" spans="2:7" ht="27" customHeight="1">
      <c r="B425" s="7" t="s">
        <v>330</v>
      </c>
      <c r="C425" s="7" t="s">
        <v>465</v>
      </c>
      <c r="D425" s="11">
        <v>3</v>
      </c>
      <c r="E425" s="3" t="s">
        <v>149</v>
      </c>
      <c r="F425" s="2">
        <v>126000</v>
      </c>
      <c r="G425" s="2">
        <f t="shared" si="17"/>
        <v>378000</v>
      </c>
    </row>
    <row r="426" spans="2:7" ht="27" customHeight="1">
      <c r="B426" s="7" t="s">
        <v>331</v>
      </c>
      <c r="C426" s="7" t="s">
        <v>466</v>
      </c>
      <c r="D426" s="11">
        <v>3</v>
      </c>
      <c r="E426" s="3" t="s">
        <v>149</v>
      </c>
      <c r="F426" s="2">
        <v>37000</v>
      </c>
      <c r="G426" s="2">
        <f t="shared" si="17"/>
        <v>111000</v>
      </c>
    </row>
    <row r="427" spans="2:7" ht="27" customHeight="1">
      <c r="B427" s="7" t="s">
        <v>332</v>
      </c>
      <c r="C427" s="12" t="s">
        <v>770</v>
      </c>
      <c r="D427" s="11">
        <v>1</v>
      </c>
      <c r="E427" s="3" t="s">
        <v>149</v>
      </c>
      <c r="F427" s="2">
        <v>388920</v>
      </c>
      <c r="G427" s="2">
        <f t="shared" si="17"/>
        <v>388920</v>
      </c>
    </row>
    <row r="428" spans="2:7" ht="27" customHeight="1">
      <c r="B428" s="6" t="s">
        <v>33</v>
      </c>
      <c r="G428" s="2">
        <f>SUM(G407:G427)</f>
        <v>1558240</v>
      </c>
    </row>
    <row r="429" spans="2:7" ht="27" customHeight="1">
      <c r="B429" s="7" t="s">
        <v>333</v>
      </c>
      <c r="C429" s="7" t="s">
        <v>467</v>
      </c>
      <c r="D429" s="11">
        <v>1</v>
      </c>
      <c r="E429" s="3" t="s">
        <v>149</v>
      </c>
      <c r="F429" s="2">
        <v>189000</v>
      </c>
      <c r="G429" s="2">
        <f t="shared" si="17"/>
        <v>189000</v>
      </c>
    </row>
    <row r="430" spans="2:7" ht="27" customHeight="1">
      <c r="B430" s="6" t="s">
        <v>334</v>
      </c>
      <c r="D430" s="11">
        <v>1</v>
      </c>
      <c r="E430" s="3" t="s">
        <v>16</v>
      </c>
      <c r="F430" s="2">
        <v>28600</v>
      </c>
      <c r="G430" s="2">
        <f t="shared" si="17"/>
        <v>28600</v>
      </c>
    </row>
    <row r="431" spans="2:7" ht="27" customHeight="1">
      <c r="B431" s="6" t="s">
        <v>61</v>
      </c>
      <c r="D431" s="11">
        <v>1</v>
      </c>
      <c r="E431" s="3" t="s">
        <v>16</v>
      </c>
      <c r="F431" s="2">
        <v>16300</v>
      </c>
      <c r="G431" s="2">
        <f t="shared" si="17"/>
        <v>16300</v>
      </c>
    </row>
    <row r="432" spans="2:7" ht="27" customHeight="1">
      <c r="B432" s="6" t="s">
        <v>33</v>
      </c>
      <c r="G432" s="2">
        <f>SUM(G429:G431)</f>
        <v>233900</v>
      </c>
    </row>
    <row r="434" spans="2:7" ht="27" customHeight="1">
      <c r="B434" s="6" t="s">
        <v>33</v>
      </c>
      <c r="G434" s="2">
        <f>G428+G432</f>
        <v>1792140</v>
      </c>
    </row>
    <row r="437" spans="1:2" ht="27" customHeight="1">
      <c r="A437" s="5">
        <v>11</v>
      </c>
      <c r="B437" s="6" t="s">
        <v>44</v>
      </c>
    </row>
    <row r="439" spans="2:7" ht="27" customHeight="1">
      <c r="B439" s="6" t="s">
        <v>468</v>
      </c>
      <c r="C439" s="7" t="s">
        <v>476</v>
      </c>
      <c r="D439" s="11">
        <v>1</v>
      </c>
      <c r="E439" s="3" t="s">
        <v>204</v>
      </c>
      <c r="F439" s="2">
        <v>45800</v>
      </c>
      <c r="G439" s="2">
        <f aca="true" t="shared" si="18" ref="G439:G445">D439*F439</f>
        <v>45800</v>
      </c>
    </row>
    <row r="440" spans="2:7" ht="27" customHeight="1">
      <c r="B440" s="6" t="s">
        <v>469</v>
      </c>
      <c r="C440" s="7" t="s">
        <v>477</v>
      </c>
      <c r="D440" s="11">
        <v>1</v>
      </c>
      <c r="E440" s="3" t="s">
        <v>204</v>
      </c>
      <c r="F440" s="2">
        <v>38300</v>
      </c>
      <c r="G440" s="2">
        <f t="shared" si="18"/>
        <v>38300</v>
      </c>
    </row>
    <row r="441" spans="2:7" ht="27" customHeight="1">
      <c r="B441" s="6" t="s">
        <v>473</v>
      </c>
      <c r="C441" s="12" t="s">
        <v>480</v>
      </c>
      <c r="D441" s="11">
        <v>1</v>
      </c>
      <c r="E441" s="3" t="s">
        <v>204</v>
      </c>
      <c r="F441" s="2">
        <v>57700</v>
      </c>
      <c r="G441" s="2">
        <f t="shared" si="18"/>
        <v>57700</v>
      </c>
    </row>
    <row r="442" spans="2:7" ht="27" customHeight="1">
      <c r="B442" s="6" t="s">
        <v>470</v>
      </c>
      <c r="C442" s="6" t="s">
        <v>478</v>
      </c>
      <c r="D442" s="11">
        <v>2</v>
      </c>
      <c r="E442" s="3" t="s">
        <v>136</v>
      </c>
      <c r="F442" s="2">
        <v>23700</v>
      </c>
      <c r="G442" s="2">
        <f t="shared" si="18"/>
        <v>47400</v>
      </c>
    </row>
    <row r="443" spans="2:7" ht="27" customHeight="1">
      <c r="B443" s="6" t="s">
        <v>471</v>
      </c>
      <c r="C443" s="7" t="s">
        <v>479</v>
      </c>
      <c r="D443" s="11">
        <v>1</v>
      </c>
      <c r="E443" s="3" t="s">
        <v>164</v>
      </c>
      <c r="F443" s="2">
        <v>16600</v>
      </c>
      <c r="G443" s="2">
        <f t="shared" si="18"/>
        <v>16600</v>
      </c>
    </row>
    <row r="444" spans="2:7" ht="27" customHeight="1">
      <c r="B444" s="6" t="s">
        <v>472</v>
      </c>
      <c r="D444" s="11">
        <v>1</v>
      </c>
      <c r="E444" s="3" t="s">
        <v>16</v>
      </c>
      <c r="F444" s="2">
        <v>108000</v>
      </c>
      <c r="G444" s="2">
        <f t="shared" si="18"/>
        <v>108000</v>
      </c>
    </row>
    <row r="445" spans="2:7" ht="27" customHeight="1">
      <c r="B445" s="6" t="s">
        <v>61</v>
      </c>
      <c r="D445" s="11">
        <v>1</v>
      </c>
      <c r="E445" s="3" t="s">
        <v>16</v>
      </c>
      <c r="F445" s="2">
        <v>30000</v>
      </c>
      <c r="G445" s="2">
        <f t="shared" si="18"/>
        <v>30000</v>
      </c>
    </row>
    <row r="446" ht="27" customHeight="1">
      <c r="B446" s="6" t="s">
        <v>474</v>
      </c>
    </row>
    <row r="447" spans="2:7" ht="27" customHeight="1">
      <c r="B447" s="6" t="s">
        <v>475</v>
      </c>
      <c r="C447" s="7" t="s">
        <v>481</v>
      </c>
      <c r="D447" s="11">
        <v>2</v>
      </c>
      <c r="E447" s="3" t="s">
        <v>204</v>
      </c>
      <c r="F447" s="2">
        <v>10800</v>
      </c>
      <c r="G447" s="2">
        <f>D447*F447</f>
        <v>21600</v>
      </c>
    </row>
    <row r="448" ht="27" customHeight="1">
      <c r="C448" s="7"/>
    </row>
    <row r="449" spans="2:7" ht="27" customHeight="1">
      <c r="B449" s="6" t="s">
        <v>33</v>
      </c>
      <c r="G449" s="2">
        <f>SUM(G439:G447)</f>
        <v>365400</v>
      </c>
    </row>
    <row r="452" spans="1:2" ht="27" customHeight="1">
      <c r="A452" s="5">
        <v>12</v>
      </c>
      <c r="B452" s="6" t="s">
        <v>45</v>
      </c>
    </row>
    <row r="454" ht="27" customHeight="1">
      <c r="B454" s="6" t="s">
        <v>482</v>
      </c>
    </row>
    <row r="455" spans="2:7" ht="27" customHeight="1">
      <c r="B455" s="7" t="s">
        <v>483</v>
      </c>
      <c r="C455" s="7" t="s">
        <v>484</v>
      </c>
      <c r="D455" s="11">
        <v>12</v>
      </c>
      <c r="E455" s="3" t="s">
        <v>498</v>
      </c>
      <c r="F455" s="2">
        <v>1170</v>
      </c>
      <c r="G455" s="2">
        <f>D455*F455</f>
        <v>14040</v>
      </c>
    </row>
    <row r="456" ht="27" customHeight="1">
      <c r="B456" s="6" t="s">
        <v>92</v>
      </c>
    </row>
    <row r="457" spans="2:7" ht="27" customHeight="1">
      <c r="B457" s="6" t="s">
        <v>485</v>
      </c>
      <c r="C457" s="6" t="s">
        <v>489</v>
      </c>
      <c r="D457" s="11">
        <v>66.1</v>
      </c>
      <c r="E457" s="3" t="s">
        <v>498</v>
      </c>
      <c r="F457" s="2">
        <v>1210</v>
      </c>
      <c r="G457" s="2">
        <f aca="true" t="shared" si="19" ref="G457:G463">D457*F457</f>
        <v>79981</v>
      </c>
    </row>
    <row r="458" spans="2:8" ht="27" customHeight="1">
      <c r="B458" s="7" t="s">
        <v>486</v>
      </c>
      <c r="C458" s="6" t="s">
        <v>490</v>
      </c>
      <c r="D458" s="11">
        <v>64.8</v>
      </c>
      <c r="E458" s="3" t="s">
        <v>498</v>
      </c>
      <c r="F458" s="2">
        <v>0</v>
      </c>
      <c r="G458" s="2">
        <f t="shared" si="19"/>
        <v>0</v>
      </c>
      <c r="H458" s="2" t="s">
        <v>98</v>
      </c>
    </row>
    <row r="459" spans="2:7" ht="27" customHeight="1">
      <c r="B459" s="7" t="s">
        <v>487</v>
      </c>
      <c r="C459" s="6" t="s">
        <v>491</v>
      </c>
      <c r="D459" s="11">
        <v>134.9</v>
      </c>
      <c r="E459" s="3" t="s">
        <v>498</v>
      </c>
      <c r="F459" s="2">
        <v>1210</v>
      </c>
      <c r="G459" s="2">
        <f t="shared" si="19"/>
        <v>163229</v>
      </c>
    </row>
    <row r="460" spans="2:7" ht="27" customHeight="1">
      <c r="B460" s="7" t="s">
        <v>488</v>
      </c>
      <c r="C460" s="7" t="s">
        <v>493</v>
      </c>
      <c r="D460" s="11">
        <v>8</v>
      </c>
      <c r="E460" s="3" t="s">
        <v>498</v>
      </c>
      <c r="F460" s="2">
        <v>1210</v>
      </c>
      <c r="G460" s="2">
        <f t="shared" si="19"/>
        <v>9680</v>
      </c>
    </row>
    <row r="461" spans="2:7" ht="27" customHeight="1">
      <c r="B461" s="6" t="s">
        <v>496</v>
      </c>
      <c r="C461" s="6" t="s">
        <v>492</v>
      </c>
      <c r="D461" s="11">
        <v>60</v>
      </c>
      <c r="E461" s="3" t="s">
        <v>499</v>
      </c>
      <c r="F461" s="2">
        <v>720</v>
      </c>
      <c r="G461" s="2">
        <f t="shared" si="19"/>
        <v>43200</v>
      </c>
    </row>
    <row r="462" spans="2:7" ht="27" customHeight="1">
      <c r="B462" s="6" t="s">
        <v>496</v>
      </c>
      <c r="C462" s="6" t="s">
        <v>494</v>
      </c>
      <c r="D462" s="11">
        <v>80.4</v>
      </c>
      <c r="E462" s="3" t="s">
        <v>498</v>
      </c>
      <c r="F462" s="2">
        <v>1210</v>
      </c>
      <c r="G462" s="2">
        <f t="shared" si="19"/>
        <v>97284</v>
      </c>
    </row>
    <row r="463" spans="2:7" ht="27" customHeight="1">
      <c r="B463" s="6" t="s">
        <v>497</v>
      </c>
      <c r="C463" s="6" t="s">
        <v>495</v>
      </c>
      <c r="D463" s="11">
        <v>6</v>
      </c>
      <c r="E463" s="3" t="s">
        <v>500</v>
      </c>
      <c r="F463" s="2">
        <v>34200</v>
      </c>
      <c r="G463" s="2">
        <f t="shared" si="19"/>
        <v>205200</v>
      </c>
    </row>
    <row r="465" spans="2:7" ht="27" customHeight="1">
      <c r="B465" s="6" t="s">
        <v>33</v>
      </c>
      <c r="G465" s="2">
        <f>SUM(G455:G463)</f>
        <v>612614</v>
      </c>
    </row>
    <row r="468" spans="1:3" ht="27" customHeight="1">
      <c r="A468" s="5">
        <v>13</v>
      </c>
      <c r="B468" s="6" t="s">
        <v>46</v>
      </c>
      <c r="C468" s="6" t="s">
        <v>501</v>
      </c>
    </row>
    <row r="470" spans="2:8" ht="27" customHeight="1">
      <c r="B470" s="7" t="s">
        <v>502</v>
      </c>
      <c r="C470" s="7" t="s">
        <v>508</v>
      </c>
      <c r="D470" s="11">
        <v>1</v>
      </c>
      <c r="E470" s="3" t="s">
        <v>149</v>
      </c>
      <c r="F470" s="2">
        <v>94300</v>
      </c>
      <c r="G470" s="2">
        <f aca="true" t="shared" si="20" ref="G470:G476">D470*F470</f>
        <v>94300</v>
      </c>
      <c r="H470" s="4" t="s">
        <v>517</v>
      </c>
    </row>
    <row r="471" spans="2:8" ht="27" customHeight="1">
      <c r="B471" s="7" t="s">
        <v>503</v>
      </c>
      <c r="C471" s="7" t="s">
        <v>509</v>
      </c>
      <c r="D471" s="11">
        <v>2</v>
      </c>
      <c r="E471" s="3" t="s">
        <v>149</v>
      </c>
      <c r="F471" s="2">
        <v>11700</v>
      </c>
      <c r="G471" s="2">
        <f t="shared" si="20"/>
        <v>23400</v>
      </c>
      <c r="H471" s="4" t="s">
        <v>518</v>
      </c>
    </row>
    <row r="472" spans="2:7" ht="27" customHeight="1">
      <c r="B472" s="7" t="s">
        <v>504</v>
      </c>
      <c r="C472" s="7" t="s">
        <v>510</v>
      </c>
      <c r="D472" s="11">
        <v>1</v>
      </c>
      <c r="E472" s="3" t="s">
        <v>149</v>
      </c>
      <c r="F472" s="2">
        <v>10500</v>
      </c>
      <c r="G472" s="2">
        <f t="shared" si="20"/>
        <v>10500</v>
      </c>
    </row>
    <row r="473" spans="2:7" ht="27" customHeight="1">
      <c r="B473" s="7" t="s">
        <v>505</v>
      </c>
      <c r="C473" s="7" t="s">
        <v>511</v>
      </c>
      <c r="D473" s="11">
        <v>1</v>
      </c>
      <c r="E473" s="3" t="s">
        <v>149</v>
      </c>
      <c r="F473" s="2">
        <v>11200</v>
      </c>
      <c r="G473" s="2">
        <f t="shared" si="20"/>
        <v>11200</v>
      </c>
    </row>
    <row r="474" spans="2:7" ht="27" customHeight="1">
      <c r="B474" s="7" t="s">
        <v>506</v>
      </c>
      <c r="C474" s="7" t="s">
        <v>512</v>
      </c>
      <c r="D474" s="11">
        <v>1</v>
      </c>
      <c r="E474" s="3" t="s">
        <v>149</v>
      </c>
      <c r="F474" s="2">
        <v>15600</v>
      </c>
      <c r="G474" s="2">
        <f t="shared" si="20"/>
        <v>15600</v>
      </c>
    </row>
    <row r="475" spans="2:7" ht="27" customHeight="1">
      <c r="B475" s="7" t="s">
        <v>507</v>
      </c>
      <c r="C475" s="7" t="s">
        <v>513</v>
      </c>
      <c r="D475" s="11">
        <v>3</v>
      </c>
      <c r="E475" s="3" t="s">
        <v>149</v>
      </c>
      <c r="F475" s="2">
        <v>20100</v>
      </c>
      <c r="G475" s="2">
        <f t="shared" si="20"/>
        <v>60300</v>
      </c>
    </row>
    <row r="476" spans="2:8" ht="27" customHeight="1">
      <c r="B476" s="6" t="s">
        <v>514</v>
      </c>
      <c r="D476" s="11">
        <v>1</v>
      </c>
      <c r="E476" s="3" t="s">
        <v>16</v>
      </c>
      <c r="F476" s="2">
        <v>31500</v>
      </c>
      <c r="G476" s="2">
        <f t="shared" si="20"/>
        <v>31500</v>
      </c>
      <c r="H476" s="2" t="s">
        <v>519</v>
      </c>
    </row>
    <row r="477" spans="2:7" ht="27" customHeight="1">
      <c r="B477" s="6" t="s">
        <v>33</v>
      </c>
      <c r="G477" s="2">
        <f>SUM(G470:G476)</f>
        <v>246800</v>
      </c>
    </row>
    <row r="478" spans="2:8" ht="27" customHeight="1">
      <c r="B478" s="7" t="s">
        <v>769</v>
      </c>
      <c r="C478" s="7" t="s">
        <v>516</v>
      </c>
      <c r="D478" s="11">
        <v>3</v>
      </c>
      <c r="E478" s="3" t="s">
        <v>149</v>
      </c>
      <c r="F478" s="2">
        <v>183000</v>
      </c>
      <c r="G478" s="2">
        <f>D478*F478</f>
        <v>549000</v>
      </c>
      <c r="H478" s="2" t="s">
        <v>520</v>
      </c>
    </row>
    <row r="479" spans="2:7" ht="27" customHeight="1">
      <c r="B479" s="6" t="s">
        <v>515</v>
      </c>
      <c r="D479" s="11">
        <v>1</v>
      </c>
      <c r="E479" s="3" t="s">
        <v>16</v>
      </c>
      <c r="F479" s="2">
        <v>15400</v>
      </c>
      <c r="G479" s="2">
        <f>D479*F479</f>
        <v>15400</v>
      </c>
    </row>
    <row r="480" spans="2:7" ht="27" customHeight="1">
      <c r="B480" s="6" t="s">
        <v>280</v>
      </c>
      <c r="D480" s="11">
        <v>1</v>
      </c>
      <c r="E480" s="3" t="s">
        <v>16</v>
      </c>
      <c r="F480" s="2">
        <v>36000</v>
      </c>
      <c r="G480" s="2">
        <f>D480*F480</f>
        <v>36000</v>
      </c>
    </row>
    <row r="481" spans="2:7" ht="27" customHeight="1">
      <c r="B481" s="6" t="s">
        <v>33</v>
      </c>
      <c r="G481" s="2">
        <f>SUM(G478:G480)</f>
        <v>600400</v>
      </c>
    </row>
    <row r="483" spans="2:7" ht="27" customHeight="1">
      <c r="B483" s="6" t="s">
        <v>33</v>
      </c>
      <c r="G483" s="2">
        <f>G477+G481</f>
        <v>847200</v>
      </c>
    </row>
    <row r="486" spans="1:2" ht="27" customHeight="1">
      <c r="A486" s="5">
        <v>14</v>
      </c>
      <c r="B486" s="6" t="s">
        <v>47</v>
      </c>
    </row>
    <row r="488" spans="2:7" ht="27" customHeight="1">
      <c r="B488" s="6" t="s">
        <v>521</v>
      </c>
      <c r="D488" s="11">
        <v>85.86</v>
      </c>
      <c r="E488" s="3" t="s">
        <v>498</v>
      </c>
      <c r="F488" s="2">
        <v>640</v>
      </c>
      <c r="G488" s="2">
        <f>D488*F488</f>
        <v>54950.4</v>
      </c>
    </row>
    <row r="489" spans="2:7" ht="27" customHeight="1">
      <c r="B489" s="6" t="s">
        <v>522</v>
      </c>
      <c r="C489" s="7" t="s">
        <v>525</v>
      </c>
      <c r="D489" s="11">
        <v>1</v>
      </c>
      <c r="E489" s="3" t="s">
        <v>527</v>
      </c>
      <c r="F489" s="2">
        <v>8740</v>
      </c>
      <c r="G489" s="2">
        <f>D489*F489</f>
        <v>8740</v>
      </c>
    </row>
    <row r="490" spans="2:7" ht="27" customHeight="1">
      <c r="B490" s="6" t="s">
        <v>523</v>
      </c>
      <c r="D490" s="11">
        <v>1</v>
      </c>
      <c r="E490" s="3" t="s">
        <v>528</v>
      </c>
      <c r="F490" s="2">
        <v>9200</v>
      </c>
      <c r="G490" s="2">
        <f>D490*F490</f>
        <v>9200</v>
      </c>
    </row>
    <row r="491" spans="2:7" ht="27" customHeight="1">
      <c r="B491" s="6" t="s">
        <v>524</v>
      </c>
      <c r="C491" s="6" t="s">
        <v>526</v>
      </c>
      <c r="D491" s="11">
        <v>3</v>
      </c>
      <c r="E491" s="3" t="s">
        <v>86</v>
      </c>
      <c r="F491" s="2">
        <v>17000</v>
      </c>
      <c r="G491" s="2">
        <f>D491*F491</f>
        <v>51000</v>
      </c>
    </row>
    <row r="493" spans="2:7" ht="27" customHeight="1">
      <c r="B493" s="6" t="s">
        <v>33</v>
      </c>
      <c r="G493" s="2">
        <f>SUM(G488:G491)</f>
        <v>123890.4</v>
      </c>
    </row>
    <row r="496" spans="1:3" ht="27" customHeight="1">
      <c r="A496" s="5">
        <v>16</v>
      </c>
      <c r="B496" s="6" t="s">
        <v>49</v>
      </c>
      <c r="C496" s="6" t="s">
        <v>51</v>
      </c>
    </row>
    <row r="498" spans="2:7" ht="27" customHeight="1">
      <c r="B498" s="6" t="s">
        <v>529</v>
      </c>
      <c r="C498" s="6" t="s">
        <v>538</v>
      </c>
      <c r="D498" s="11">
        <v>43</v>
      </c>
      <c r="E498" s="3" t="s">
        <v>204</v>
      </c>
      <c r="F498" s="2">
        <v>2790</v>
      </c>
      <c r="G498" s="2">
        <f aca="true" t="shared" si="21" ref="G498:G512">D498*F498</f>
        <v>119970</v>
      </c>
    </row>
    <row r="499" spans="2:7" ht="27" customHeight="1">
      <c r="B499" s="6" t="s">
        <v>529</v>
      </c>
      <c r="C499" s="6" t="s">
        <v>539</v>
      </c>
      <c r="D499" s="11">
        <v>20</v>
      </c>
      <c r="E499" s="3" t="s">
        <v>204</v>
      </c>
      <c r="F499" s="2">
        <v>4050</v>
      </c>
      <c r="G499" s="2">
        <f t="shared" si="21"/>
        <v>81000</v>
      </c>
    </row>
    <row r="500" spans="2:7" ht="27" customHeight="1">
      <c r="B500" s="6" t="s">
        <v>529</v>
      </c>
      <c r="C500" s="6" t="s">
        <v>540</v>
      </c>
      <c r="D500" s="11">
        <v>5</v>
      </c>
      <c r="E500" s="3" t="s">
        <v>204</v>
      </c>
      <c r="F500" s="2">
        <v>12600</v>
      </c>
      <c r="G500" s="2">
        <f t="shared" si="21"/>
        <v>63000</v>
      </c>
    </row>
    <row r="501" spans="2:7" ht="27" customHeight="1">
      <c r="B501" s="6" t="s">
        <v>529</v>
      </c>
      <c r="C501" s="6" t="s">
        <v>541</v>
      </c>
      <c r="D501" s="11">
        <v>7</v>
      </c>
      <c r="E501" s="3" t="s">
        <v>204</v>
      </c>
      <c r="F501" s="2">
        <v>4230</v>
      </c>
      <c r="G501" s="2">
        <f t="shared" si="21"/>
        <v>29610</v>
      </c>
    </row>
    <row r="502" spans="2:7" ht="27" customHeight="1">
      <c r="B502" s="6" t="s">
        <v>530</v>
      </c>
      <c r="C502" s="6" t="s">
        <v>542</v>
      </c>
      <c r="D502" s="11">
        <v>15</v>
      </c>
      <c r="E502" s="3" t="s">
        <v>204</v>
      </c>
      <c r="F502" s="2">
        <v>700</v>
      </c>
      <c r="G502" s="2">
        <f t="shared" si="21"/>
        <v>10500</v>
      </c>
    </row>
    <row r="503" spans="2:7" ht="27" customHeight="1">
      <c r="B503" s="6" t="s">
        <v>530</v>
      </c>
      <c r="C503" s="6" t="s">
        <v>548</v>
      </c>
      <c r="D503" s="11">
        <v>3</v>
      </c>
      <c r="E503" s="3" t="s">
        <v>204</v>
      </c>
      <c r="F503" s="2">
        <v>3600</v>
      </c>
      <c r="G503" s="2">
        <f t="shared" si="21"/>
        <v>10800</v>
      </c>
    </row>
    <row r="504" spans="2:7" ht="27" customHeight="1">
      <c r="B504" s="6" t="s">
        <v>531</v>
      </c>
      <c r="C504" s="7" t="s">
        <v>543</v>
      </c>
      <c r="D504" s="11">
        <v>4</v>
      </c>
      <c r="E504" s="3" t="s">
        <v>550</v>
      </c>
      <c r="F504" s="2">
        <v>33300</v>
      </c>
      <c r="G504" s="2">
        <f t="shared" si="21"/>
        <v>133200</v>
      </c>
    </row>
    <row r="505" spans="2:7" ht="27" customHeight="1">
      <c r="B505" s="6" t="s">
        <v>532</v>
      </c>
      <c r="C505" s="7" t="s">
        <v>544</v>
      </c>
      <c r="D505" s="11">
        <v>2</v>
      </c>
      <c r="E505" s="3" t="s">
        <v>528</v>
      </c>
      <c r="F505" s="2">
        <v>2160</v>
      </c>
      <c r="G505" s="2">
        <f t="shared" si="21"/>
        <v>4320</v>
      </c>
    </row>
    <row r="506" spans="2:7" ht="27" customHeight="1">
      <c r="B506" s="6" t="s">
        <v>533</v>
      </c>
      <c r="C506" s="6" t="s">
        <v>545</v>
      </c>
      <c r="D506" s="11">
        <v>4</v>
      </c>
      <c r="E506" s="3" t="s">
        <v>149</v>
      </c>
      <c r="F506" s="2">
        <v>5400</v>
      </c>
      <c r="G506" s="2">
        <f t="shared" si="21"/>
        <v>21600</v>
      </c>
    </row>
    <row r="507" spans="2:7" ht="27" customHeight="1">
      <c r="B507" s="6" t="s">
        <v>534</v>
      </c>
      <c r="C507" s="6" t="s">
        <v>546</v>
      </c>
      <c r="D507" s="11">
        <v>4</v>
      </c>
      <c r="E507" s="3" t="s">
        <v>136</v>
      </c>
      <c r="F507" s="2">
        <v>2250</v>
      </c>
      <c r="G507" s="2">
        <f t="shared" si="21"/>
        <v>9000</v>
      </c>
    </row>
    <row r="508" spans="2:7" ht="27" customHeight="1">
      <c r="B508" s="6" t="s">
        <v>534</v>
      </c>
      <c r="C508" s="6" t="s">
        <v>547</v>
      </c>
      <c r="D508" s="11">
        <v>12</v>
      </c>
      <c r="E508" s="3" t="s">
        <v>136</v>
      </c>
      <c r="F508" s="2">
        <v>1350</v>
      </c>
      <c r="G508" s="2">
        <f t="shared" si="21"/>
        <v>16200</v>
      </c>
    </row>
    <row r="509" spans="2:7" ht="27" customHeight="1">
      <c r="B509" s="6" t="s">
        <v>535</v>
      </c>
      <c r="C509" s="7" t="s">
        <v>549</v>
      </c>
      <c r="D509" s="11">
        <v>2</v>
      </c>
      <c r="E509" s="3" t="s">
        <v>149</v>
      </c>
      <c r="F509" s="2">
        <v>25000</v>
      </c>
      <c r="G509" s="2">
        <f t="shared" si="21"/>
        <v>50000</v>
      </c>
    </row>
    <row r="510" spans="2:7" ht="27" customHeight="1">
      <c r="B510" s="6" t="s">
        <v>117</v>
      </c>
      <c r="D510" s="11">
        <v>1</v>
      </c>
      <c r="E510" s="3" t="s">
        <v>16</v>
      </c>
      <c r="F510" s="2">
        <v>630000</v>
      </c>
      <c r="G510" s="2">
        <f t="shared" si="21"/>
        <v>630000</v>
      </c>
    </row>
    <row r="511" spans="2:7" ht="27" customHeight="1">
      <c r="B511" s="6" t="s">
        <v>536</v>
      </c>
      <c r="D511" s="11">
        <v>1</v>
      </c>
      <c r="E511" s="3" t="s">
        <v>16</v>
      </c>
      <c r="F511" s="2">
        <v>45000</v>
      </c>
      <c r="G511" s="2">
        <f t="shared" si="21"/>
        <v>45000</v>
      </c>
    </row>
    <row r="512" spans="2:7" ht="27" customHeight="1">
      <c r="B512" s="6" t="s">
        <v>537</v>
      </c>
      <c r="D512" s="11">
        <v>1</v>
      </c>
      <c r="E512" s="3" t="s">
        <v>16</v>
      </c>
      <c r="F512" s="2">
        <v>54000</v>
      </c>
      <c r="G512" s="2">
        <f t="shared" si="21"/>
        <v>54000</v>
      </c>
    </row>
    <row r="514" spans="2:7" ht="27" customHeight="1">
      <c r="B514" s="6" t="s">
        <v>33</v>
      </c>
      <c r="G514" s="2">
        <f>SUM(G498:G512)</f>
        <v>1278200</v>
      </c>
    </row>
    <row r="517" spans="1:2" ht="27" customHeight="1">
      <c r="A517" s="5" t="s">
        <v>551</v>
      </c>
      <c r="B517" s="6" t="s">
        <v>9</v>
      </c>
    </row>
    <row r="519" spans="1:7" ht="27" customHeight="1">
      <c r="A519" s="5">
        <v>1</v>
      </c>
      <c r="B519" s="6" t="s">
        <v>552</v>
      </c>
      <c r="D519" s="11">
        <v>1</v>
      </c>
      <c r="E519" s="3" t="s">
        <v>16</v>
      </c>
      <c r="F519" s="2">
        <f>G538</f>
        <v>303320</v>
      </c>
      <c r="G519" s="2">
        <f aca="true" t="shared" si="22" ref="G519:G525">D519*F519</f>
        <v>303320</v>
      </c>
    </row>
    <row r="520" spans="1:7" ht="27" customHeight="1">
      <c r="A520" s="5">
        <v>2</v>
      </c>
      <c r="B520" s="6" t="s">
        <v>553</v>
      </c>
      <c r="D520" s="11">
        <v>1</v>
      </c>
      <c r="E520" s="3" t="s">
        <v>16</v>
      </c>
      <c r="F520" s="2">
        <f>G563</f>
        <v>629720</v>
      </c>
      <c r="G520" s="2">
        <f t="shared" si="22"/>
        <v>629720</v>
      </c>
    </row>
    <row r="521" spans="1:7" ht="27" customHeight="1">
      <c r="A521" s="5">
        <v>3</v>
      </c>
      <c r="B521" s="6" t="s">
        <v>554</v>
      </c>
      <c r="D521" s="11">
        <v>1</v>
      </c>
      <c r="E521" s="3" t="s">
        <v>16</v>
      </c>
      <c r="F521" s="2">
        <f>G568</f>
        <v>55080</v>
      </c>
      <c r="G521" s="2">
        <f t="shared" si="22"/>
        <v>55080</v>
      </c>
    </row>
    <row r="522" spans="1:7" ht="27" customHeight="1">
      <c r="A522" s="5">
        <v>4</v>
      </c>
      <c r="B522" s="6" t="s">
        <v>555</v>
      </c>
      <c r="D522" s="11">
        <v>1</v>
      </c>
      <c r="E522" s="3" t="s">
        <v>16</v>
      </c>
      <c r="F522" s="2">
        <f>G572</f>
        <v>38088</v>
      </c>
      <c r="G522" s="2">
        <f t="shared" si="22"/>
        <v>38088</v>
      </c>
    </row>
    <row r="523" spans="1:7" ht="27" customHeight="1">
      <c r="A523" s="5">
        <v>5</v>
      </c>
      <c r="B523" s="6" t="s">
        <v>556</v>
      </c>
      <c r="D523" s="11">
        <v>1</v>
      </c>
      <c r="E523" s="3" t="s">
        <v>16</v>
      </c>
      <c r="F523" s="2">
        <f>G583</f>
        <v>111110</v>
      </c>
      <c r="G523" s="2">
        <f t="shared" si="22"/>
        <v>111110</v>
      </c>
    </row>
    <row r="524" spans="1:7" ht="27" customHeight="1">
      <c r="A524" s="5">
        <v>6</v>
      </c>
      <c r="B524" s="6" t="s">
        <v>557</v>
      </c>
      <c r="D524" s="11">
        <v>1</v>
      </c>
      <c r="E524" s="3" t="s">
        <v>16</v>
      </c>
      <c r="F524" s="2">
        <f>G588</f>
        <v>53300</v>
      </c>
      <c r="G524" s="2">
        <f t="shared" si="22"/>
        <v>53300</v>
      </c>
    </row>
    <row r="525" spans="1:7" ht="27" customHeight="1">
      <c r="A525" s="5">
        <v>7</v>
      </c>
      <c r="B525" s="6" t="s">
        <v>558</v>
      </c>
      <c r="D525" s="11">
        <v>1</v>
      </c>
      <c r="E525" s="3" t="s">
        <v>16</v>
      </c>
      <c r="F525" s="2">
        <f>G595</f>
        <v>44750</v>
      </c>
      <c r="G525" s="2">
        <f t="shared" si="22"/>
        <v>44750</v>
      </c>
    </row>
    <row r="527" spans="2:7" ht="27" customHeight="1">
      <c r="B527" s="6" t="s">
        <v>52</v>
      </c>
      <c r="G527" s="2">
        <f>SUM(G519:G526)</f>
        <v>1235368</v>
      </c>
    </row>
    <row r="530" spans="1:2" ht="27" customHeight="1">
      <c r="A530" s="5">
        <v>1</v>
      </c>
      <c r="B530" s="6" t="s">
        <v>552</v>
      </c>
    </row>
    <row r="531" spans="2:7" ht="27" customHeight="1">
      <c r="B531" s="6" t="s">
        <v>559</v>
      </c>
      <c r="C531" s="6" t="s">
        <v>565</v>
      </c>
      <c r="D531" s="11">
        <v>25</v>
      </c>
      <c r="E531" s="3" t="s">
        <v>568</v>
      </c>
      <c r="F531" s="2">
        <v>1100</v>
      </c>
      <c r="G531" s="2">
        <f aca="true" t="shared" si="23" ref="G531:G537">D531*F531</f>
        <v>27500</v>
      </c>
    </row>
    <row r="532" spans="2:7" ht="27" customHeight="1">
      <c r="B532" s="6" t="s">
        <v>570</v>
      </c>
      <c r="C532" s="6" t="s">
        <v>566</v>
      </c>
      <c r="D532" s="11">
        <v>15</v>
      </c>
      <c r="E532" s="3" t="s">
        <v>568</v>
      </c>
      <c r="F532" s="2">
        <v>180</v>
      </c>
      <c r="G532" s="2">
        <f t="shared" si="23"/>
        <v>2700</v>
      </c>
    </row>
    <row r="533" spans="2:7" ht="27" customHeight="1">
      <c r="B533" s="6" t="s">
        <v>560</v>
      </c>
      <c r="C533" s="6" t="s">
        <v>567</v>
      </c>
      <c r="D533" s="11">
        <v>1</v>
      </c>
      <c r="E533" s="3" t="s">
        <v>569</v>
      </c>
      <c r="F533" s="2">
        <v>102000</v>
      </c>
      <c r="G533" s="2">
        <f t="shared" si="23"/>
        <v>102000</v>
      </c>
    </row>
    <row r="534" spans="2:7" ht="27" customHeight="1">
      <c r="B534" s="6" t="s">
        <v>561</v>
      </c>
      <c r="D534" s="11">
        <v>1</v>
      </c>
      <c r="E534" s="3" t="s">
        <v>136</v>
      </c>
      <c r="F534" s="2">
        <v>23000</v>
      </c>
      <c r="G534" s="2">
        <f t="shared" si="23"/>
        <v>23000</v>
      </c>
    </row>
    <row r="535" spans="2:7" ht="27" customHeight="1">
      <c r="B535" s="6" t="s">
        <v>562</v>
      </c>
      <c r="D535" s="11">
        <v>1</v>
      </c>
      <c r="E535" s="3" t="s">
        <v>16</v>
      </c>
      <c r="F535" s="2">
        <v>46000</v>
      </c>
      <c r="G535" s="2">
        <f t="shared" si="23"/>
        <v>46000</v>
      </c>
    </row>
    <row r="536" spans="2:7" ht="27" customHeight="1">
      <c r="B536" s="6" t="s">
        <v>563</v>
      </c>
      <c r="D536" s="11">
        <v>1</v>
      </c>
      <c r="E536" s="3" t="s">
        <v>16</v>
      </c>
      <c r="F536" s="2">
        <v>27600</v>
      </c>
      <c r="G536" s="2">
        <f t="shared" si="23"/>
        <v>27600</v>
      </c>
    </row>
    <row r="537" spans="2:7" ht="27" customHeight="1">
      <c r="B537" s="6" t="s">
        <v>564</v>
      </c>
      <c r="D537" s="11">
        <v>18</v>
      </c>
      <c r="E537" s="3" t="s">
        <v>63</v>
      </c>
      <c r="F537" s="2">
        <v>4140</v>
      </c>
      <c r="G537" s="2">
        <f t="shared" si="23"/>
        <v>74520</v>
      </c>
    </row>
    <row r="538" spans="2:7" ht="27" customHeight="1">
      <c r="B538" s="6" t="s">
        <v>33</v>
      </c>
      <c r="G538" s="2">
        <f>SUM(G531:G537)</f>
        <v>303320</v>
      </c>
    </row>
    <row r="540" spans="1:2" ht="27" customHeight="1">
      <c r="A540" s="5">
        <v>2</v>
      </c>
      <c r="B540" s="6" t="s">
        <v>553</v>
      </c>
    </row>
    <row r="541" spans="2:7" ht="27" customHeight="1">
      <c r="B541" s="6" t="s">
        <v>559</v>
      </c>
      <c r="C541" s="6" t="s">
        <v>575</v>
      </c>
      <c r="D541" s="11">
        <v>280</v>
      </c>
      <c r="E541" s="3" t="s">
        <v>568</v>
      </c>
      <c r="F541" s="2">
        <v>70</v>
      </c>
      <c r="G541" s="2">
        <f aca="true" t="shared" si="24" ref="G541:G562">D541*F541</f>
        <v>19600</v>
      </c>
    </row>
    <row r="542" spans="2:7" ht="27" customHeight="1">
      <c r="B542" s="6" t="s">
        <v>559</v>
      </c>
      <c r="C542" s="6" t="s">
        <v>576</v>
      </c>
      <c r="D542" s="11">
        <v>35</v>
      </c>
      <c r="E542" s="3" t="s">
        <v>568</v>
      </c>
      <c r="F542" s="2">
        <v>140</v>
      </c>
      <c r="G542" s="2">
        <f t="shared" si="24"/>
        <v>4900</v>
      </c>
    </row>
    <row r="543" spans="2:7" ht="27" customHeight="1">
      <c r="B543" s="6" t="s">
        <v>559</v>
      </c>
      <c r="C543" s="6" t="s">
        <v>577</v>
      </c>
      <c r="D543" s="11">
        <v>520</v>
      </c>
      <c r="E543" s="3" t="s">
        <v>568</v>
      </c>
      <c r="F543" s="2">
        <v>140</v>
      </c>
      <c r="G543" s="2">
        <f t="shared" si="24"/>
        <v>72800</v>
      </c>
    </row>
    <row r="544" spans="2:7" ht="27" customHeight="1">
      <c r="B544" s="6" t="s">
        <v>559</v>
      </c>
      <c r="C544" s="6" t="s">
        <v>578</v>
      </c>
      <c r="D544" s="11">
        <v>10</v>
      </c>
      <c r="E544" s="3" t="s">
        <v>568</v>
      </c>
      <c r="F544" s="2">
        <v>200</v>
      </c>
      <c r="G544" s="2">
        <f t="shared" si="24"/>
        <v>2000</v>
      </c>
    </row>
    <row r="545" spans="2:7" ht="27" customHeight="1">
      <c r="B545" s="6" t="s">
        <v>559</v>
      </c>
      <c r="C545" s="6" t="s">
        <v>579</v>
      </c>
      <c r="D545" s="11">
        <v>170</v>
      </c>
      <c r="E545" s="3" t="s">
        <v>568</v>
      </c>
      <c r="F545" s="2">
        <v>110</v>
      </c>
      <c r="G545" s="2">
        <f t="shared" si="24"/>
        <v>18700</v>
      </c>
    </row>
    <row r="546" spans="2:7" ht="27" customHeight="1">
      <c r="B546" s="6" t="s">
        <v>571</v>
      </c>
      <c r="C546" s="6" t="s">
        <v>580</v>
      </c>
      <c r="D546" s="11">
        <v>28</v>
      </c>
      <c r="E546" s="3" t="s">
        <v>136</v>
      </c>
      <c r="F546" s="2">
        <v>220</v>
      </c>
      <c r="G546" s="2">
        <f t="shared" si="24"/>
        <v>6160</v>
      </c>
    </row>
    <row r="547" spans="2:7" ht="27" customHeight="1">
      <c r="B547" s="6" t="s">
        <v>571</v>
      </c>
      <c r="C547" s="6" t="s">
        <v>581</v>
      </c>
      <c r="D547" s="11">
        <v>5</v>
      </c>
      <c r="E547" s="3" t="s">
        <v>136</v>
      </c>
      <c r="F547" s="2">
        <v>390</v>
      </c>
      <c r="G547" s="2">
        <f t="shared" si="24"/>
        <v>1950</v>
      </c>
    </row>
    <row r="548" spans="2:7" ht="27" customHeight="1">
      <c r="B548" s="6" t="s">
        <v>571</v>
      </c>
      <c r="C548" s="13" t="s">
        <v>582</v>
      </c>
      <c r="D548" s="11">
        <v>2</v>
      </c>
      <c r="E548" s="3" t="s">
        <v>136</v>
      </c>
      <c r="F548" s="2">
        <v>490</v>
      </c>
      <c r="G548" s="2">
        <f t="shared" si="24"/>
        <v>980</v>
      </c>
    </row>
    <row r="549" spans="2:7" ht="27" customHeight="1">
      <c r="B549" s="6" t="s">
        <v>571</v>
      </c>
      <c r="C549" s="6" t="s">
        <v>583</v>
      </c>
      <c r="D549" s="11">
        <v>3</v>
      </c>
      <c r="E549" s="3" t="s">
        <v>136</v>
      </c>
      <c r="F549" s="2">
        <v>600</v>
      </c>
      <c r="G549" s="2">
        <f t="shared" si="24"/>
        <v>1800</v>
      </c>
    </row>
    <row r="550" spans="2:7" ht="27" customHeight="1">
      <c r="B550" s="6" t="s">
        <v>571</v>
      </c>
      <c r="C550" s="13" t="s">
        <v>584</v>
      </c>
      <c r="D550" s="11">
        <v>8</v>
      </c>
      <c r="E550" s="3" t="s">
        <v>136</v>
      </c>
      <c r="F550" s="2">
        <v>1100</v>
      </c>
      <c r="G550" s="2">
        <f t="shared" si="24"/>
        <v>8800</v>
      </c>
    </row>
    <row r="551" spans="2:7" ht="27" customHeight="1">
      <c r="B551" s="6" t="s">
        <v>571</v>
      </c>
      <c r="C551" s="6" t="s">
        <v>585</v>
      </c>
      <c r="D551" s="11">
        <v>1</v>
      </c>
      <c r="E551" s="3" t="s">
        <v>136</v>
      </c>
      <c r="F551" s="2">
        <v>1760</v>
      </c>
      <c r="G551" s="2">
        <f t="shared" si="24"/>
        <v>1760</v>
      </c>
    </row>
    <row r="552" spans="2:7" ht="27" customHeight="1">
      <c r="B552" s="6" t="s">
        <v>572</v>
      </c>
      <c r="C552" s="6" t="s">
        <v>586</v>
      </c>
      <c r="D552" s="11">
        <v>15</v>
      </c>
      <c r="E552" s="3" t="s">
        <v>136</v>
      </c>
      <c r="F552" s="2">
        <v>150</v>
      </c>
      <c r="G552" s="2">
        <f t="shared" si="24"/>
        <v>2250</v>
      </c>
    </row>
    <row r="553" spans="2:7" ht="27" customHeight="1">
      <c r="B553" s="6" t="s">
        <v>572</v>
      </c>
      <c r="C553" s="6" t="s">
        <v>587</v>
      </c>
      <c r="D553" s="11">
        <v>2</v>
      </c>
      <c r="E553" s="3" t="s">
        <v>136</v>
      </c>
      <c r="F553" s="2">
        <v>250</v>
      </c>
      <c r="G553" s="2">
        <f t="shared" si="24"/>
        <v>500</v>
      </c>
    </row>
    <row r="554" spans="2:7" ht="27" customHeight="1">
      <c r="B554" s="6" t="s">
        <v>572</v>
      </c>
      <c r="C554" s="6" t="s">
        <v>588</v>
      </c>
      <c r="D554" s="11">
        <v>6</v>
      </c>
      <c r="E554" s="3" t="s">
        <v>136</v>
      </c>
      <c r="F554" s="2">
        <v>910</v>
      </c>
      <c r="G554" s="2">
        <f t="shared" si="24"/>
        <v>5460</v>
      </c>
    </row>
    <row r="555" spans="2:7" ht="27" customHeight="1">
      <c r="B555" s="6" t="s">
        <v>572</v>
      </c>
      <c r="C555" s="6" t="s">
        <v>589</v>
      </c>
      <c r="D555" s="11">
        <v>2</v>
      </c>
      <c r="E555" s="3" t="s">
        <v>136</v>
      </c>
      <c r="F555" s="2">
        <v>1870</v>
      </c>
      <c r="G555" s="2">
        <f t="shared" si="24"/>
        <v>3740</v>
      </c>
    </row>
    <row r="556" spans="2:7" ht="27" customHeight="1">
      <c r="B556" s="6" t="s">
        <v>573</v>
      </c>
      <c r="C556" s="6" t="s">
        <v>590</v>
      </c>
      <c r="D556" s="11">
        <v>64</v>
      </c>
      <c r="E556" s="3" t="s">
        <v>136</v>
      </c>
      <c r="F556" s="2">
        <v>690</v>
      </c>
      <c r="G556" s="2">
        <f t="shared" si="24"/>
        <v>44160</v>
      </c>
    </row>
    <row r="557" spans="2:7" ht="27" customHeight="1">
      <c r="B557" s="6" t="s">
        <v>574</v>
      </c>
      <c r="C557" s="6" t="s">
        <v>591</v>
      </c>
      <c r="D557" s="11">
        <v>64</v>
      </c>
      <c r="E557" s="3" t="s">
        <v>136</v>
      </c>
      <c r="F557" s="2">
        <v>230</v>
      </c>
      <c r="G557" s="2">
        <f t="shared" si="24"/>
        <v>14720</v>
      </c>
    </row>
    <row r="558" spans="2:7" ht="27" customHeight="1">
      <c r="B558" s="6" t="s">
        <v>592</v>
      </c>
      <c r="D558" s="11">
        <v>26</v>
      </c>
      <c r="E558" s="3" t="s">
        <v>136</v>
      </c>
      <c r="F558" s="2">
        <v>50</v>
      </c>
      <c r="G558" s="2">
        <f t="shared" si="24"/>
        <v>1300</v>
      </c>
    </row>
    <row r="559" spans="2:7" ht="27" customHeight="1">
      <c r="B559" s="6" t="s">
        <v>593</v>
      </c>
      <c r="C559" s="6" t="s">
        <v>595</v>
      </c>
      <c r="D559" s="11">
        <v>1</v>
      </c>
      <c r="E559" s="3" t="s">
        <v>86</v>
      </c>
      <c r="F559" s="2">
        <v>1840</v>
      </c>
      <c r="G559" s="2">
        <f t="shared" si="24"/>
        <v>1840</v>
      </c>
    </row>
    <row r="560" spans="2:7" ht="27" customHeight="1">
      <c r="B560" s="6" t="s">
        <v>594</v>
      </c>
      <c r="D560" s="11">
        <v>1</v>
      </c>
      <c r="E560" s="3" t="s">
        <v>16</v>
      </c>
      <c r="F560" s="2">
        <v>9200</v>
      </c>
      <c r="G560" s="2">
        <f t="shared" si="24"/>
        <v>9200</v>
      </c>
    </row>
    <row r="561" spans="2:7" ht="27" customHeight="1">
      <c r="B561" s="6" t="s">
        <v>562</v>
      </c>
      <c r="D561" s="11">
        <v>1</v>
      </c>
      <c r="E561" s="3" t="s">
        <v>16</v>
      </c>
      <c r="F561" s="2">
        <v>55200</v>
      </c>
      <c r="G561" s="2">
        <f t="shared" si="24"/>
        <v>55200</v>
      </c>
    </row>
    <row r="562" spans="2:7" ht="27" customHeight="1">
      <c r="B562" s="6" t="s">
        <v>564</v>
      </c>
      <c r="D562" s="11">
        <v>85</v>
      </c>
      <c r="E562" s="3" t="s">
        <v>63</v>
      </c>
      <c r="F562" s="2">
        <v>4140</v>
      </c>
      <c r="G562" s="2">
        <f t="shared" si="24"/>
        <v>351900</v>
      </c>
    </row>
    <row r="563" spans="2:7" ht="27" customHeight="1">
      <c r="B563" s="6" t="s">
        <v>33</v>
      </c>
      <c r="G563" s="2">
        <f>SUM(G541:G562)</f>
        <v>629720</v>
      </c>
    </row>
    <row r="565" spans="1:2" ht="27" customHeight="1">
      <c r="A565" s="5">
        <v>3</v>
      </c>
      <c r="B565" s="6" t="s">
        <v>554</v>
      </c>
    </row>
    <row r="566" spans="2:7" ht="27" customHeight="1">
      <c r="B566" s="6" t="s">
        <v>596</v>
      </c>
      <c r="C566" s="6" t="s">
        <v>598</v>
      </c>
      <c r="D566" s="11">
        <v>20</v>
      </c>
      <c r="E566" s="3" t="s">
        <v>527</v>
      </c>
      <c r="F566" s="2">
        <v>1650</v>
      </c>
      <c r="G566" s="2">
        <f>D566*F566</f>
        <v>33000</v>
      </c>
    </row>
    <row r="567" spans="2:7" ht="27" customHeight="1">
      <c r="B567" s="6" t="s">
        <v>597</v>
      </c>
      <c r="C567" s="6" t="s">
        <v>599</v>
      </c>
      <c r="D567" s="11">
        <v>3</v>
      </c>
      <c r="E567" s="3" t="s">
        <v>527</v>
      </c>
      <c r="F567" s="2">
        <v>7360</v>
      </c>
      <c r="G567" s="2">
        <f>D567*F567</f>
        <v>22080</v>
      </c>
    </row>
    <row r="568" spans="2:7" ht="27" customHeight="1">
      <c r="B568" s="6" t="s">
        <v>33</v>
      </c>
      <c r="G568" s="2">
        <f>SUM(G566:G567)</f>
        <v>55080</v>
      </c>
    </row>
    <row r="570" spans="1:2" ht="27" customHeight="1">
      <c r="A570" s="5">
        <v>4</v>
      </c>
      <c r="B570" s="6" t="s">
        <v>555</v>
      </c>
    </row>
    <row r="571" spans="2:7" ht="27" customHeight="1">
      <c r="B571" s="6" t="s">
        <v>600</v>
      </c>
      <c r="C571" s="6" t="s">
        <v>601</v>
      </c>
      <c r="D571" s="11">
        <v>9.2</v>
      </c>
      <c r="E571" s="3" t="s">
        <v>63</v>
      </c>
      <c r="F571" s="2">
        <v>4140</v>
      </c>
      <c r="G571" s="2">
        <f>D571*F571</f>
        <v>38088</v>
      </c>
    </row>
    <row r="572" spans="2:7" ht="27" customHeight="1">
      <c r="B572" s="6" t="s">
        <v>33</v>
      </c>
      <c r="G572" s="2">
        <v>38088</v>
      </c>
    </row>
    <row r="574" spans="1:2" ht="27" customHeight="1">
      <c r="A574" s="5">
        <v>5</v>
      </c>
      <c r="B574" s="6" t="s">
        <v>556</v>
      </c>
    </row>
    <row r="575" spans="2:7" ht="27" customHeight="1">
      <c r="B575" s="6" t="s">
        <v>603</v>
      </c>
      <c r="D575" s="11">
        <v>1</v>
      </c>
      <c r="E575" s="3" t="s">
        <v>16</v>
      </c>
      <c r="F575" s="2">
        <v>13800</v>
      </c>
      <c r="G575" s="2">
        <f aca="true" t="shared" si="25" ref="G575:G582">D575*F575</f>
        <v>13800</v>
      </c>
    </row>
    <row r="576" spans="2:7" ht="27" customHeight="1">
      <c r="B576" s="6" t="s">
        <v>602</v>
      </c>
      <c r="D576" s="11">
        <v>1</v>
      </c>
      <c r="E576" s="3" t="s">
        <v>16</v>
      </c>
      <c r="F576" s="2">
        <v>8280</v>
      </c>
      <c r="G576" s="2">
        <f t="shared" si="25"/>
        <v>8280</v>
      </c>
    </row>
    <row r="577" spans="2:7" ht="27" customHeight="1">
      <c r="B577" s="6" t="s">
        <v>610</v>
      </c>
      <c r="D577" s="11">
        <v>1</v>
      </c>
      <c r="E577" s="3" t="s">
        <v>16</v>
      </c>
      <c r="F577" s="2">
        <v>690</v>
      </c>
      <c r="G577" s="2">
        <f t="shared" si="25"/>
        <v>690</v>
      </c>
    </row>
    <row r="578" spans="2:7" ht="27" customHeight="1">
      <c r="B578" s="6" t="s">
        <v>605</v>
      </c>
      <c r="D578" s="11">
        <v>1</v>
      </c>
      <c r="E578" s="3" t="s">
        <v>16</v>
      </c>
      <c r="F578" s="2">
        <v>13800</v>
      </c>
      <c r="G578" s="2">
        <f t="shared" si="25"/>
        <v>13800</v>
      </c>
    </row>
    <row r="579" spans="2:7" ht="27" customHeight="1">
      <c r="B579" s="6" t="s">
        <v>606</v>
      </c>
      <c r="D579" s="11">
        <v>4</v>
      </c>
      <c r="E579" s="3" t="s">
        <v>16</v>
      </c>
      <c r="F579" s="2">
        <v>8280</v>
      </c>
      <c r="G579" s="2">
        <f t="shared" si="25"/>
        <v>33120</v>
      </c>
    </row>
    <row r="580" spans="2:7" ht="27" customHeight="1">
      <c r="B580" s="6" t="s">
        <v>604</v>
      </c>
      <c r="D580" s="11">
        <v>4</v>
      </c>
      <c r="E580" s="3" t="s">
        <v>16</v>
      </c>
      <c r="F580" s="2">
        <v>3120</v>
      </c>
      <c r="G580" s="2">
        <f t="shared" si="25"/>
        <v>12480</v>
      </c>
    </row>
    <row r="581" spans="2:7" ht="27" customHeight="1">
      <c r="B581" s="6" t="s">
        <v>607</v>
      </c>
      <c r="C581" s="6" t="s">
        <v>609</v>
      </c>
      <c r="D581" s="11">
        <v>1</v>
      </c>
      <c r="E581" s="3" t="s">
        <v>16</v>
      </c>
      <c r="F581" s="2">
        <v>8740</v>
      </c>
      <c r="G581" s="2">
        <f t="shared" si="25"/>
        <v>8740</v>
      </c>
    </row>
    <row r="582" spans="2:7" ht="27" customHeight="1">
      <c r="B582" s="6" t="s">
        <v>608</v>
      </c>
      <c r="D582" s="11">
        <v>1</v>
      </c>
      <c r="E582" s="3" t="s">
        <v>527</v>
      </c>
      <c r="F582" s="2">
        <v>20200</v>
      </c>
      <c r="G582" s="2">
        <f t="shared" si="25"/>
        <v>20200</v>
      </c>
    </row>
    <row r="583" spans="2:7" ht="27" customHeight="1">
      <c r="B583" s="6" t="s">
        <v>33</v>
      </c>
      <c r="G583" s="2">
        <f>SUM(G575:G582)</f>
        <v>111110</v>
      </c>
    </row>
    <row r="585" spans="1:2" ht="27" customHeight="1">
      <c r="A585" s="5">
        <v>6</v>
      </c>
      <c r="B585" s="6" t="s">
        <v>557</v>
      </c>
    </row>
    <row r="586" spans="2:7" ht="27" customHeight="1">
      <c r="B586" s="6" t="s">
        <v>611</v>
      </c>
      <c r="C586" s="6" t="s">
        <v>613</v>
      </c>
      <c r="D586" s="11">
        <v>1</v>
      </c>
      <c r="E586" s="3" t="s">
        <v>527</v>
      </c>
      <c r="F586" s="2">
        <v>36800</v>
      </c>
      <c r="G586" s="2">
        <f>D586*F586</f>
        <v>36800</v>
      </c>
    </row>
    <row r="587" spans="2:7" ht="27" customHeight="1">
      <c r="B587" s="6" t="s">
        <v>612</v>
      </c>
      <c r="D587" s="11">
        <v>1</v>
      </c>
      <c r="E587" s="3" t="s">
        <v>16</v>
      </c>
      <c r="F587" s="2">
        <v>16500</v>
      </c>
      <c r="G587" s="2">
        <f>D587*F587</f>
        <v>16500</v>
      </c>
    </row>
    <row r="588" spans="2:7" ht="27" customHeight="1">
      <c r="B588" s="6" t="s">
        <v>33</v>
      </c>
      <c r="G588" s="2">
        <f>SUM(G586:G587)</f>
        <v>53300</v>
      </c>
    </row>
    <row r="590" spans="1:2" ht="27" customHeight="1">
      <c r="A590" s="5">
        <v>7</v>
      </c>
      <c r="B590" s="6" t="s">
        <v>558</v>
      </c>
    </row>
    <row r="591" spans="2:7" ht="27" customHeight="1">
      <c r="B591" s="6" t="s">
        <v>614</v>
      </c>
      <c r="C591" s="6" t="s">
        <v>617</v>
      </c>
      <c r="D591" s="11">
        <v>1</v>
      </c>
      <c r="E591" s="3" t="s">
        <v>527</v>
      </c>
      <c r="F591" s="2">
        <v>8280</v>
      </c>
      <c r="G591" s="2">
        <f>D591*F591</f>
        <v>8280</v>
      </c>
    </row>
    <row r="592" spans="2:7" ht="27" customHeight="1">
      <c r="B592" s="6" t="s">
        <v>614</v>
      </c>
      <c r="C592" s="6" t="s">
        <v>618</v>
      </c>
      <c r="D592" s="11">
        <v>3</v>
      </c>
      <c r="E592" s="3" t="s">
        <v>527</v>
      </c>
      <c r="F592" s="2">
        <v>8030</v>
      </c>
      <c r="G592" s="2">
        <f>D592*F592</f>
        <v>24090</v>
      </c>
    </row>
    <row r="593" spans="2:7" ht="27" customHeight="1">
      <c r="B593" s="6" t="s">
        <v>615</v>
      </c>
      <c r="C593" s="6" t="s">
        <v>619</v>
      </c>
      <c r="D593" s="11">
        <v>1</v>
      </c>
      <c r="E593" s="3" t="s">
        <v>527</v>
      </c>
      <c r="F593" s="2">
        <v>7780</v>
      </c>
      <c r="G593" s="2">
        <f>D593*F593</f>
        <v>7780</v>
      </c>
    </row>
    <row r="594" spans="2:7" ht="27" customHeight="1">
      <c r="B594" s="6" t="s">
        <v>616</v>
      </c>
      <c r="D594" s="11">
        <v>5</v>
      </c>
      <c r="E594" s="3" t="s">
        <v>16</v>
      </c>
      <c r="F594" s="2">
        <v>920</v>
      </c>
      <c r="G594" s="2">
        <f>D594*F594</f>
        <v>4600</v>
      </c>
    </row>
    <row r="595" spans="2:7" ht="27" customHeight="1">
      <c r="B595" s="6" t="s">
        <v>33</v>
      </c>
      <c r="G595" s="2">
        <f>SUM(G591:G594)</f>
        <v>44750</v>
      </c>
    </row>
    <row r="598" spans="1:2" ht="27" customHeight="1">
      <c r="A598" s="5" t="s">
        <v>620</v>
      </c>
      <c r="B598" s="6" t="s">
        <v>10</v>
      </c>
    </row>
    <row r="600" spans="1:7" ht="27" customHeight="1">
      <c r="A600" s="5">
        <v>1</v>
      </c>
      <c r="B600" s="6" t="s">
        <v>621</v>
      </c>
      <c r="D600" s="11">
        <v>1</v>
      </c>
      <c r="E600" s="3" t="s">
        <v>16</v>
      </c>
      <c r="F600" s="2">
        <f>G623</f>
        <v>230550</v>
      </c>
      <c r="G600" s="2">
        <f>D600*F600</f>
        <v>230550</v>
      </c>
    </row>
    <row r="601" spans="1:7" ht="27" customHeight="1">
      <c r="A601" s="5">
        <v>2</v>
      </c>
      <c r="B601" s="6" t="s">
        <v>622</v>
      </c>
      <c r="D601" s="11">
        <v>1</v>
      </c>
      <c r="E601" s="3" t="s">
        <v>16</v>
      </c>
      <c r="F601" s="2">
        <f>G643</f>
        <v>673320</v>
      </c>
      <c r="G601" s="2">
        <f>D601*F601</f>
        <v>673320</v>
      </c>
    </row>
    <row r="602" spans="1:7" ht="27" customHeight="1">
      <c r="A602" s="5">
        <v>3</v>
      </c>
      <c r="B602" s="6" t="s">
        <v>623</v>
      </c>
      <c r="D602" s="11">
        <v>1</v>
      </c>
      <c r="E602" s="3" t="s">
        <v>16</v>
      </c>
      <c r="F602" s="2">
        <f>G672</f>
        <v>569550</v>
      </c>
      <c r="G602" s="2">
        <f>D602*F602</f>
        <v>569550</v>
      </c>
    </row>
    <row r="603" spans="1:7" ht="27" customHeight="1">
      <c r="A603" s="5">
        <v>4</v>
      </c>
      <c r="B603" s="6" t="s">
        <v>624</v>
      </c>
      <c r="D603" s="11">
        <v>1</v>
      </c>
      <c r="E603" s="3" t="s">
        <v>16</v>
      </c>
      <c r="F603" s="2">
        <f>G702</f>
        <v>1061600</v>
      </c>
      <c r="G603" s="2">
        <f>D603*F603</f>
        <v>1061600</v>
      </c>
    </row>
    <row r="604" spans="1:7" ht="27" customHeight="1">
      <c r="A604" s="5">
        <v>5</v>
      </c>
      <c r="B604" s="6" t="s">
        <v>625</v>
      </c>
      <c r="D604" s="11">
        <v>1</v>
      </c>
      <c r="E604" s="3" t="s">
        <v>16</v>
      </c>
      <c r="F604" s="2">
        <f>G709</f>
        <v>141710</v>
      </c>
      <c r="G604" s="2">
        <f>D604*F604</f>
        <v>141710</v>
      </c>
    </row>
    <row r="606" spans="2:7" ht="27" customHeight="1">
      <c r="B606" s="6" t="s">
        <v>52</v>
      </c>
      <c r="G606" s="2">
        <f>SUM(G600:G605)</f>
        <v>2676730</v>
      </c>
    </row>
    <row r="609" spans="1:2" ht="27" customHeight="1">
      <c r="A609" s="5">
        <v>1</v>
      </c>
      <c r="B609" s="6" t="s">
        <v>621</v>
      </c>
    </row>
    <row r="610" spans="2:7" ht="27" customHeight="1">
      <c r="B610" s="6" t="s">
        <v>626</v>
      </c>
      <c r="C610" s="6" t="s">
        <v>636</v>
      </c>
      <c r="D610" s="11">
        <v>13</v>
      </c>
      <c r="E610" s="3" t="s">
        <v>638</v>
      </c>
      <c r="F610" s="2">
        <v>830</v>
      </c>
      <c r="G610" s="2">
        <f aca="true" t="shared" si="26" ref="G610:G622">D610*F610</f>
        <v>10790</v>
      </c>
    </row>
    <row r="611" spans="2:7" ht="27" customHeight="1">
      <c r="B611" s="6" t="s">
        <v>627</v>
      </c>
      <c r="D611" s="11">
        <v>1</v>
      </c>
      <c r="E611" s="3" t="s">
        <v>16</v>
      </c>
      <c r="F611" s="2">
        <v>7610</v>
      </c>
      <c r="G611" s="2">
        <f t="shared" si="26"/>
        <v>7610</v>
      </c>
    </row>
    <row r="612" spans="2:7" ht="27" customHeight="1">
      <c r="B612" s="6" t="s">
        <v>626</v>
      </c>
      <c r="C612" s="6" t="s">
        <v>637</v>
      </c>
      <c r="D612" s="11">
        <v>15</v>
      </c>
      <c r="E612" s="3" t="s">
        <v>568</v>
      </c>
      <c r="F612" s="2">
        <v>230</v>
      </c>
      <c r="G612" s="2">
        <f t="shared" si="26"/>
        <v>3450</v>
      </c>
    </row>
    <row r="613" spans="2:7" ht="27" customHeight="1">
      <c r="B613" s="6" t="s">
        <v>627</v>
      </c>
      <c r="D613" s="11">
        <v>1</v>
      </c>
      <c r="E613" s="3" t="s">
        <v>16</v>
      </c>
      <c r="F613" s="2">
        <v>4840</v>
      </c>
      <c r="G613" s="2">
        <f t="shared" si="26"/>
        <v>4840</v>
      </c>
    </row>
    <row r="614" spans="2:7" ht="27" customHeight="1">
      <c r="B614" s="6" t="s">
        <v>628</v>
      </c>
      <c r="D614" s="11">
        <v>1</v>
      </c>
      <c r="E614" s="3" t="s">
        <v>16</v>
      </c>
      <c r="F614" s="2">
        <v>5700</v>
      </c>
      <c r="G614" s="2">
        <f t="shared" si="26"/>
        <v>5700</v>
      </c>
    </row>
    <row r="615" spans="2:7" ht="27" customHeight="1">
      <c r="B615" s="6" t="s">
        <v>629</v>
      </c>
      <c r="D615" s="11">
        <v>1</v>
      </c>
      <c r="E615" s="3" t="s">
        <v>16</v>
      </c>
      <c r="F615" s="2">
        <v>53300</v>
      </c>
      <c r="G615" s="2">
        <f t="shared" si="26"/>
        <v>53300</v>
      </c>
    </row>
    <row r="616" spans="2:7" ht="27" customHeight="1">
      <c r="B616" s="6" t="s">
        <v>630</v>
      </c>
      <c r="D616" s="11">
        <v>1</v>
      </c>
      <c r="E616" s="3" t="s">
        <v>16</v>
      </c>
      <c r="F616" s="2">
        <v>6620</v>
      </c>
      <c r="G616" s="2">
        <f t="shared" si="26"/>
        <v>6620</v>
      </c>
    </row>
    <row r="617" spans="2:7" ht="27" customHeight="1">
      <c r="B617" s="6" t="s">
        <v>631</v>
      </c>
      <c r="D617" s="11">
        <v>1</v>
      </c>
      <c r="E617" s="3" t="s">
        <v>16</v>
      </c>
      <c r="F617" s="2">
        <v>25300</v>
      </c>
      <c r="G617" s="2">
        <f t="shared" si="26"/>
        <v>25300</v>
      </c>
    </row>
    <row r="618" spans="2:7" ht="27" customHeight="1">
      <c r="B618" s="6" t="s">
        <v>632</v>
      </c>
      <c r="D618" s="11">
        <v>1</v>
      </c>
      <c r="E618" s="3" t="s">
        <v>16</v>
      </c>
      <c r="F618" s="2">
        <v>11000</v>
      </c>
      <c r="G618" s="2">
        <f t="shared" si="26"/>
        <v>11000</v>
      </c>
    </row>
    <row r="619" spans="2:7" ht="27" customHeight="1">
      <c r="B619" s="6" t="s">
        <v>633</v>
      </c>
      <c r="D619" s="11">
        <v>1</v>
      </c>
      <c r="E619" s="3" t="s">
        <v>16</v>
      </c>
      <c r="F619" s="2">
        <v>66200</v>
      </c>
      <c r="G619" s="2">
        <f t="shared" si="26"/>
        <v>66200</v>
      </c>
    </row>
    <row r="620" spans="2:7" ht="27" customHeight="1">
      <c r="B620" s="6" t="s">
        <v>634</v>
      </c>
      <c r="D620" s="11">
        <v>1</v>
      </c>
      <c r="E620" s="3" t="s">
        <v>16</v>
      </c>
      <c r="F620" s="2">
        <v>6440</v>
      </c>
      <c r="G620" s="2">
        <f t="shared" si="26"/>
        <v>6440</v>
      </c>
    </row>
    <row r="621" spans="2:7" ht="27" customHeight="1">
      <c r="B621" s="6" t="s">
        <v>635</v>
      </c>
      <c r="D621" s="11">
        <v>1</v>
      </c>
      <c r="E621" s="3" t="s">
        <v>16</v>
      </c>
      <c r="F621" s="2">
        <v>4600</v>
      </c>
      <c r="G621" s="2">
        <f t="shared" si="26"/>
        <v>4600</v>
      </c>
    </row>
    <row r="622" spans="2:7" ht="27" customHeight="1">
      <c r="B622" s="6" t="s">
        <v>61</v>
      </c>
      <c r="D622" s="11">
        <v>1</v>
      </c>
      <c r="E622" s="3" t="s">
        <v>16</v>
      </c>
      <c r="F622" s="2">
        <v>24700</v>
      </c>
      <c r="G622" s="2">
        <f t="shared" si="26"/>
        <v>24700</v>
      </c>
    </row>
    <row r="623" spans="2:7" ht="27" customHeight="1">
      <c r="B623" s="6" t="s">
        <v>33</v>
      </c>
      <c r="G623" s="2">
        <f>SUM(G610:G622)</f>
        <v>230550</v>
      </c>
    </row>
    <row r="625" spans="1:2" ht="27" customHeight="1">
      <c r="A625" s="5">
        <v>2</v>
      </c>
      <c r="B625" s="6" t="s">
        <v>622</v>
      </c>
    </row>
    <row r="626" spans="2:7" ht="27" customHeight="1">
      <c r="B626" s="6" t="s">
        <v>639</v>
      </c>
      <c r="C626" s="6" t="s">
        <v>644</v>
      </c>
      <c r="D626" s="11">
        <v>1</v>
      </c>
      <c r="E626" s="3" t="s">
        <v>527</v>
      </c>
      <c r="F626" s="2">
        <v>435000</v>
      </c>
      <c r="G626" s="2">
        <f aca="true" t="shared" si="27" ref="G626:G642">D626*F626</f>
        <v>435000</v>
      </c>
    </row>
    <row r="627" spans="2:7" ht="27" customHeight="1">
      <c r="B627" s="6" t="s">
        <v>640</v>
      </c>
      <c r="D627" s="11">
        <v>1</v>
      </c>
      <c r="E627" s="3" t="s">
        <v>16</v>
      </c>
      <c r="F627" s="2">
        <v>36800</v>
      </c>
      <c r="G627" s="2">
        <f t="shared" si="27"/>
        <v>36800</v>
      </c>
    </row>
    <row r="628" spans="2:7" ht="27" customHeight="1">
      <c r="B628" s="6" t="s">
        <v>641</v>
      </c>
      <c r="C628" s="6" t="s">
        <v>645</v>
      </c>
      <c r="D628" s="11">
        <v>14.3</v>
      </c>
      <c r="E628" s="3" t="s">
        <v>568</v>
      </c>
      <c r="F628" s="2">
        <v>800</v>
      </c>
      <c r="G628" s="2">
        <f t="shared" si="27"/>
        <v>11440</v>
      </c>
    </row>
    <row r="629" spans="2:7" ht="27" customHeight="1">
      <c r="B629" s="6" t="s">
        <v>627</v>
      </c>
      <c r="D629" s="11">
        <v>1</v>
      </c>
      <c r="E629" s="3" t="s">
        <v>16</v>
      </c>
      <c r="F629" s="2">
        <v>7460</v>
      </c>
      <c r="G629" s="2">
        <f t="shared" si="27"/>
        <v>7460</v>
      </c>
    </row>
    <row r="630" spans="2:7" ht="27" customHeight="1">
      <c r="B630" s="6" t="s">
        <v>642</v>
      </c>
      <c r="C630" s="6" t="s">
        <v>646</v>
      </c>
      <c r="D630" s="11">
        <v>2</v>
      </c>
      <c r="E630" s="3" t="s">
        <v>568</v>
      </c>
      <c r="F630" s="2">
        <v>450</v>
      </c>
      <c r="G630" s="2">
        <f t="shared" si="27"/>
        <v>900</v>
      </c>
    </row>
    <row r="631" spans="2:7" ht="27" customHeight="1">
      <c r="B631" s="6" t="s">
        <v>627</v>
      </c>
      <c r="D631" s="11">
        <v>1</v>
      </c>
      <c r="E631" s="3" t="s">
        <v>16</v>
      </c>
      <c r="F631" s="2">
        <v>5810</v>
      </c>
      <c r="G631" s="2">
        <f t="shared" si="27"/>
        <v>5810</v>
      </c>
    </row>
    <row r="632" spans="2:7" ht="27" customHeight="1">
      <c r="B632" s="6" t="s">
        <v>643</v>
      </c>
      <c r="C632" s="6" t="s">
        <v>647</v>
      </c>
      <c r="D632" s="11">
        <v>3</v>
      </c>
      <c r="E632" s="3" t="s">
        <v>568</v>
      </c>
      <c r="F632" s="2">
        <v>1100</v>
      </c>
      <c r="G632" s="2">
        <f t="shared" si="27"/>
        <v>3300</v>
      </c>
    </row>
    <row r="633" spans="2:7" ht="27" customHeight="1">
      <c r="B633" s="6" t="s">
        <v>627</v>
      </c>
      <c r="D633" s="11">
        <v>1</v>
      </c>
      <c r="E633" s="3" t="s">
        <v>16</v>
      </c>
      <c r="F633" s="2">
        <v>990</v>
      </c>
      <c r="G633" s="2">
        <f t="shared" si="27"/>
        <v>990</v>
      </c>
    </row>
    <row r="634" spans="2:7" ht="27" customHeight="1">
      <c r="B634" s="6" t="s">
        <v>628</v>
      </c>
      <c r="D634" s="11">
        <v>1</v>
      </c>
      <c r="E634" s="3" t="s">
        <v>16</v>
      </c>
      <c r="F634" s="2">
        <v>2940</v>
      </c>
      <c r="G634" s="2">
        <f t="shared" si="27"/>
        <v>2940</v>
      </c>
    </row>
    <row r="635" spans="2:7" ht="27" customHeight="1">
      <c r="B635" s="6" t="s">
        <v>629</v>
      </c>
      <c r="D635" s="11">
        <v>1</v>
      </c>
      <c r="E635" s="3" t="s">
        <v>16</v>
      </c>
      <c r="F635" s="2">
        <v>53300</v>
      </c>
      <c r="G635" s="2">
        <f t="shared" si="27"/>
        <v>53300</v>
      </c>
    </row>
    <row r="636" spans="2:7" ht="27" customHeight="1">
      <c r="B636" s="6" t="s">
        <v>630</v>
      </c>
      <c r="D636" s="11">
        <v>1</v>
      </c>
      <c r="E636" s="3" t="s">
        <v>16</v>
      </c>
      <c r="F636" s="2">
        <v>4410</v>
      </c>
      <c r="G636" s="2">
        <f t="shared" si="27"/>
        <v>4410</v>
      </c>
    </row>
    <row r="637" spans="2:7" ht="27" customHeight="1">
      <c r="B637" s="6" t="s">
        <v>631</v>
      </c>
      <c r="D637" s="11">
        <v>1</v>
      </c>
      <c r="E637" s="3" t="s">
        <v>16</v>
      </c>
      <c r="F637" s="2">
        <v>11000</v>
      </c>
      <c r="G637" s="2">
        <f t="shared" si="27"/>
        <v>11000</v>
      </c>
    </row>
    <row r="638" spans="2:7" ht="27" customHeight="1">
      <c r="B638" s="6" t="s">
        <v>632</v>
      </c>
      <c r="D638" s="11">
        <v>1</v>
      </c>
      <c r="E638" s="3" t="s">
        <v>16</v>
      </c>
      <c r="F638" s="2">
        <v>3680</v>
      </c>
      <c r="G638" s="2">
        <f t="shared" si="27"/>
        <v>3680</v>
      </c>
    </row>
    <row r="639" spans="2:7" ht="27" customHeight="1">
      <c r="B639" s="6" t="s">
        <v>633</v>
      </c>
      <c r="D639" s="11">
        <v>1</v>
      </c>
      <c r="E639" s="3" t="s">
        <v>16</v>
      </c>
      <c r="F639" s="2">
        <v>48500</v>
      </c>
      <c r="G639" s="2">
        <f t="shared" si="27"/>
        <v>48500</v>
      </c>
    </row>
    <row r="640" spans="2:7" ht="27" customHeight="1">
      <c r="B640" s="6" t="s">
        <v>634</v>
      </c>
      <c r="D640" s="11">
        <v>1</v>
      </c>
      <c r="E640" s="3" t="s">
        <v>16</v>
      </c>
      <c r="F640" s="2">
        <v>5090</v>
      </c>
      <c r="G640" s="2">
        <f t="shared" si="27"/>
        <v>5090</v>
      </c>
    </row>
    <row r="641" spans="2:7" ht="27" customHeight="1">
      <c r="B641" s="6" t="s">
        <v>635</v>
      </c>
      <c r="D641" s="11">
        <v>1</v>
      </c>
      <c r="E641" s="3" t="s">
        <v>16</v>
      </c>
      <c r="F641" s="2">
        <v>4600</v>
      </c>
      <c r="G641" s="2">
        <f t="shared" si="27"/>
        <v>4600</v>
      </c>
    </row>
    <row r="642" spans="2:7" ht="27" customHeight="1">
      <c r="B642" s="6" t="s">
        <v>61</v>
      </c>
      <c r="D642" s="11">
        <v>1</v>
      </c>
      <c r="E642" s="3" t="s">
        <v>16</v>
      </c>
      <c r="F642" s="2">
        <v>38100</v>
      </c>
      <c r="G642" s="2">
        <f t="shared" si="27"/>
        <v>38100</v>
      </c>
    </row>
    <row r="643" spans="2:7" ht="27" customHeight="1">
      <c r="B643" s="6" t="s">
        <v>33</v>
      </c>
      <c r="G643" s="2">
        <f>SUM(G626:G642)</f>
        <v>673320</v>
      </c>
    </row>
    <row r="645" spans="1:2" ht="27" customHeight="1">
      <c r="A645" s="5">
        <v>3</v>
      </c>
      <c r="B645" s="6" t="s">
        <v>623</v>
      </c>
    </row>
    <row r="646" spans="2:7" ht="27" customHeight="1">
      <c r="B646" s="6" t="s">
        <v>648</v>
      </c>
      <c r="C646" s="6" t="s">
        <v>653</v>
      </c>
      <c r="D646" s="11">
        <v>1</v>
      </c>
      <c r="E646" s="3" t="s">
        <v>149</v>
      </c>
      <c r="F646" s="2">
        <v>8950</v>
      </c>
      <c r="G646" s="2">
        <f aca="true" t="shared" si="28" ref="G646:G671">D646*F646</f>
        <v>8950</v>
      </c>
    </row>
    <row r="647" spans="2:7" ht="27" customHeight="1">
      <c r="B647" s="6" t="s">
        <v>648</v>
      </c>
      <c r="C647" s="6" t="s">
        <v>654</v>
      </c>
      <c r="D647" s="11">
        <v>6</v>
      </c>
      <c r="E647" s="3" t="s">
        <v>149</v>
      </c>
      <c r="F647" s="2">
        <v>9170</v>
      </c>
      <c r="G647" s="2">
        <f t="shared" si="28"/>
        <v>55020</v>
      </c>
    </row>
    <row r="648" spans="2:7" ht="27" customHeight="1">
      <c r="B648" s="6" t="s">
        <v>648</v>
      </c>
      <c r="C648" s="6" t="s">
        <v>655</v>
      </c>
      <c r="D648" s="11">
        <v>2</v>
      </c>
      <c r="E648" s="3" t="s">
        <v>149</v>
      </c>
      <c r="F648" s="2">
        <v>9420</v>
      </c>
      <c r="G648" s="2">
        <f t="shared" si="28"/>
        <v>18840</v>
      </c>
    </row>
    <row r="649" spans="2:7" ht="27" customHeight="1">
      <c r="B649" s="6" t="s">
        <v>649</v>
      </c>
      <c r="C649" s="6" t="s">
        <v>659</v>
      </c>
      <c r="D649" s="11">
        <v>1</v>
      </c>
      <c r="E649" s="3" t="s">
        <v>149</v>
      </c>
      <c r="F649" s="2">
        <v>10000</v>
      </c>
      <c r="G649" s="2">
        <f t="shared" si="28"/>
        <v>10000</v>
      </c>
    </row>
    <row r="650" spans="2:7" ht="27" customHeight="1">
      <c r="B650" s="6" t="s">
        <v>648</v>
      </c>
      <c r="C650" s="7" t="s">
        <v>656</v>
      </c>
      <c r="D650" s="11">
        <v>1</v>
      </c>
      <c r="E650" s="3" t="s">
        <v>149</v>
      </c>
      <c r="F650" s="2">
        <v>25200</v>
      </c>
      <c r="G650" s="2">
        <f t="shared" si="28"/>
        <v>25200</v>
      </c>
    </row>
    <row r="651" spans="2:7" ht="27" customHeight="1">
      <c r="B651" s="6" t="s">
        <v>650</v>
      </c>
      <c r="C651" s="6" t="s">
        <v>657</v>
      </c>
      <c r="D651" s="11">
        <v>32</v>
      </c>
      <c r="E651" s="3" t="s">
        <v>499</v>
      </c>
      <c r="F651" s="2">
        <v>1250</v>
      </c>
      <c r="G651" s="2">
        <f t="shared" si="28"/>
        <v>40000</v>
      </c>
    </row>
    <row r="652" spans="2:7" ht="27" customHeight="1">
      <c r="B652" s="6" t="s">
        <v>650</v>
      </c>
      <c r="C652" s="6" t="s">
        <v>658</v>
      </c>
      <c r="D652" s="11">
        <v>9</v>
      </c>
      <c r="E652" s="3" t="s">
        <v>499</v>
      </c>
      <c r="F652" s="2">
        <v>840</v>
      </c>
      <c r="G652" s="2">
        <f t="shared" si="28"/>
        <v>7560</v>
      </c>
    </row>
    <row r="653" spans="2:7" ht="27" customHeight="1">
      <c r="B653" s="6" t="s">
        <v>650</v>
      </c>
      <c r="C653" s="6" t="s">
        <v>660</v>
      </c>
      <c r="D653" s="11">
        <v>5</v>
      </c>
      <c r="E653" s="3" t="s">
        <v>499</v>
      </c>
      <c r="F653" s="2">
        <v>430</v>
      </c>
      <c r="G653" s="2">
        <f t="shared" si="28"/>
        <v>2150</v>
      </c>
    </row>
    <row r="654" spans="2:7" ht="27" customHeight="1">
      <c r="B654" s="6" t="s">
        <v>627</v>
      </c>
      <c r="D654" s="11">
        <v>1</v>
      </c>
      <c r="E654" s="3" t="s">
        <v>16</v>
      </c>
      <c r="F654" s="2">
        <v>23300</v>
      </c>
      <c r="G654" s="2">
        <f t="shared" si="28"/>
        <v>23300</v>
      </c>
    </row>
    <row r="655" spans="2:7" ht="27" customHeight="1">
      <c r="B655" s="6" t="s">
        <v>651</v>
      </c>
      <c r="C655" s="6" t="s">
        <v>658</v>
      </c>
      <c r="D655" s="11">
        <v>1</v>
      </c>
      <c r="E655" s="3" t="s">
        <v>499</v>
      </c>
      <c r="F655" s="2">
        <v>1840</v>
      </c>
      <c r="G655" s="2">
        <f t="shared" si="28"/>
        <v>1840</v>
      </c>
    </row>
    <row r="656" spans="2:7" ht="27" customHeight="1">
      <c r="B656" s="6" t="s">
        <v>651</v>
      </c>
      <c r="C656" s="6" t="s">
        <v>660</v>
      </c>
      <c r="D656" s="11">
        <v>7</v>
      </c>
      <c r="E656" s="3" t="s">
        <v>499</v>
      </c>
      <c r="F656" s="2">
        <v>1470</v>
      </c>
      <c r="G656" s="2">
        <f t="shared" si="28"/>
        <v>10290</v>
      </c>
    </row>
    <row r="657" spans="2:7" ht="27" customHeight="1">
      <c r="B657" s="6" t="s">
        <v>627</v>
      </c>
      <c r="D657" s="11">
        <v>1</v>
      </c>
      <c r="E657" s="3" t="s">
        <v>16</v>
      </c>
      <c r="F657" s="2">
        <v>18500</v>
      </c>
      <c r="G657" s="2">
        <f t="shared" si="28"/>
        <v>18500</v>
      </c>
    </row>
    <row r="658" spans="2:7" ht="27" customHeight="1">
      <c r="B658" s="6" t="s">
        <v>652</v>
      </c>
      <c r="C658" s="6" t="s">
        <v>661</v>
      </c>
      <c r="D658" s="11">
        <v>10</v>
      </c>
      <c r="E658" s="3" t="s">
        <v>499</v>
      </c>
      <c r="F658" s="2">
        <v>2840</v>
      </c>
      <c r="G658" s="2">
        <f t="shared" si="28"/>
        <v>28400</v>
      </c>
    </row>
    <row r="659" spans="2:7" ht="27" customHeight="1">
      <c r="B659" s="6" t="s">
        <v>652</v>
      </c>
      <c r="C659" s="6" t="s">
        <v>662</v>
      </c>
      <c r="D659" s="11">
        <v>1</v>
      </c>
      <c r="E659" s="3" t="s">
        <v>499</v>
      </c>
      <c r="F659" s="2">
        <v>1660</v>
      </c>
      <c r="G659" s="2">
        <f t="shared" si="28"/>
        <v>1660</v>
      </c>
    </row>
    <row r="660" spans="2:7" ht="27" customHeight="1">
      <c r="B660" s="6" t="s">
        <v>627</v>
      </c>
      <c r="D660" s="11">
        <v>1</v>
      </c>
      <c r="E660" s="3" t="s">
        <v>16</v>
      </c>
      <c r="F660" s="2">
        <v>5960</v>
      </c>
      <c r="G660" s="2">
        <f t="shared" si="28"/>
        <v>5960</v>
      </c>
    </row>
    <row r="661" spans="2:7" ht="27" customHeight="1">
      <c r="B661" s="6" t="s">
        <v>642</v>
      </c>
      <c r="C661" s="6" t="s">
        <v>663</v>
      </c>
      <c r="D661" s="11">
        <v>1</v>
      </c>
      <c r="E661" s="3" t="s">
        <v>499</v>
      </c>
      <c r="F661" s="2">
        <v>450</v>
      </c>
      <c r="G661" s="2">
        <f t="shared" si="28"/>
        <v>450</v>
      </c>
    </row>
    <row r="662" spans="2:7" ht="27" customHeight="1">
      <c r="B662" s="6" t="s">
        <v>627</v>
      </c>
      <c r="D662" s="11">
        <v>1</v>
      </c>
      <c r="E662" s="3" t="s">
        <v>16</v>
      </c>
      <c r="F662" s="2">
        <v>1240</v>
      </c>
      <c r="G662" s="2">
        <f t="shared" si="28"/>
        <v>1240</v>
      </c>
    </row>
    <row r="663" spans="2:7" ht="27" customHeight="1">
      <c r="B663" s="6" t="s">
        <v>628</v>
      </c>
      <c r="D663" s="11">
        <v>1</v>
      </c>
      <c r="E663" s="3" t="s">
        <v>16</v>
      </c>
      <c r="F663" s="2">
        <v>7720</v>
      </c>
      <c r="G663" s="2">
        <f t="shared" si="28"/>
        <v>7720</v>
      </c>
    </row>
    <row r="664" spans="2:7" ht="27" customHeight="1">
      <c r="B664" s="6" t="s">
        <v>630</v>
      </c>
      <c r="D664" s="11">
        <v>1</v>
      </c>
      <c r="E664" s="3" t="s">
        <v>16</v>
      </c>
      <c r="F664" s="2">
        <v>8830</v>
      </c>
      <c r="G664" s="2">
        <f t="shared" si="28"/>
        <v>8830</v>
      </c>
    </row>
    <row r="665" spans="2:7" ht="27" customHeight="1">
      <c r="B665" s="6" t="s">
        <v>664</v>
      </c>
      <c r="D665" s="11">
        <v>1</v>
      </c>
      <c r="E665" s="3" t="s">
        <v>16</v>
      </c>
      <c r="F665" s="2">
        <v>15400</v>
      </c>
      <c r="G665" s="2">
        <f t="shared" si="28"/>
        <v>15400</v>
      </c>
    </row>
    <row r="666" spans="2:7" ht="27" customHeight="1">
      <c r="B666" s="6" t="s">
        <v>631</v>
      </c>
      <c r="D666" s="11">
        <v>1</v>
      </c>
      <c r="E666" s="3" t="s">
        <v>16</v>
      </c>
      <c r="F666" s="2">
        <v>23900</v>
      </c>
      <c r="G666" s="2">
        <f t="shared" si="28"/>
        <v>23900</v>
      </c>
    </row>
    <row r="667" spans="2:7" ht="27" customHeight="1">
      <c r="B667" s="6" t="s">
        <v>632</v>
      </c>
      <c r="D667" s="11">
        <v>1</v>
      </c>
      <c r="E667" s="3" t="s">
        <v>16</v>
      </c>
      <c r="F667" s="2">
        <v>84600</v>
      </c>
      <c r="G667" s="2">
        <f t="shared" si="28"/>
        <v>84600</v>
      </c>
    </row>
    <row r="668" spans="2:7" ht="27" customHeight="1">
      <c r="B668" s="6" t="s">
        <v>633</v>
      </c>
      <c r="D668" s="11">
        <v>1</v>
      </c>
      <c r="E668" s="3" t="s">
        <v>16</v>
      </c>
      <c r="F668" s="2">
        <v>101000</v>
      </c>
      <c r="G668" s="2">
        <f t="shared" si="28"/>
        <v>101000</v>
      </c>
    </row>
    <row r="669" spans="2:7" ht="27" customHeight="1">
      <c r="B669" s="6" t="s">
        <v>634</v>
      </c>
      <c r="D669" s="11">
        <v>1</v>
      </c>
      <c r="E669" s="3" t="s">
        <v>16</v>
      </c>
      <c r="F669" s="2">
        <v>25000</v>
      </c>
      <c r="G669" s="2">
        <f t="shared" si="28"/>
        <v>25000</v>
      </c>
    </row>
    <row r="670" spans="2:7" ht="27" customHeight="1">
      <c r="B670" s="6" t="s">
        <v>635</v>
      </c>
      <c r="D670" s="11">
        <v>1</v>
      </c>
      <c r="E670" s="3" t="s">
        <v>16</v>
      </c>
      <c r="F670" s="2">
        <v>6440</v>
      </c>
      <c r="G670" s="2">
        <f t="shared" si="28"/>
        <v>6440</v>
      </c>
    </row>
    <row r="671" spans="2:7" ht="27" customHeight="1">
      <c r="B671" s="6" t="s">
        <v>61</v>
      </c>
      <c r="D671" s="11">
        <v>1</v>
      </c>
      <c r="E671" s="3" t="s">
        <v>16</v>
      </c>
      <c r="F671" s="2">
        <v>37300</v>
      </c>
      <c r="G671" s="2">
        <f t="shared" si="28"/>
        <v>37300</v>
      </c>
    </row>
    <row r="672" spans="2:7" ht="27" customHeight="1">
      <c r="B672" s="6" t="s">
        <v>33</v>
      </c>
      <c r="G672" s="2">
        <f>SUM(G646:G671)</f>
        <v>569550</v>
      </c>
    </row>
    <row r="674" spans="1:2" ht="27" customHeight="1">
      <c r="A674" s="5">
        <v>4</v>
      </c>
      <c r="B674" s="6" t="s">
        <v>624</v>
      </c>
    </row>
    <row r="675" spans="2:7" ht="27" customHeight="1">
      <c r="B675" s="6" t="s">
        <v>665</v>
      </c>
      <c r="C675" s="6" t="s">
        <v>680</v>
      </c>
      <c r="D675" s="11">
        <v>1</v>
      </c>
      <c r="E675" s="3" t="s">
        <v>136</v>
      </c>
      <c r="F675" s="2">
        <v>2100</v>
      </c>
      <c r="G675" s="2">
        <f>D675*F675</f>
        <v>2100</v>
      </c>
    </row>
    <row r="676" spans="2:7" ht="27" customHeight="1">
      <c r="B676" s="6" t="s">
        <v>666</v>
      </c>
      <c r="D676" s="11">
        <v>1</v>
      </c>
      <c r="E676" s="3" t="s">
        <v>136</v>
      </c>
      <c r="F676" s="2">
        <v>7910</v>
      </c>
      <c r="G676" s="2">
        <f>D676*F676</f>
        <v>7910</v>
      </c>
    </row>
    <row r="677" spans="2:7" ht="27" customHeight="1">
      <c r="B677" s="6" t="s">
        <v>667</v>
      </c>
      <c r="C677" s="6" t="s">
        <v>681</v>
      </c>
      <c r="D677" s="11">
        <v>1</v>
      </c>
      <c r="E677" s="3" t="s">
        <v>136</v>
      </c>
      <c r="F677" s="2">
        <v>36000</v>
      </c>
      <c r="G677" s="2">
        <f aca="true" t="shared" si="29" ref="G677:G701">D677*F677</f>
        <v>36000</v>
      </c>
    </row>
    <row r="678" spans="2:7" ht="27" customHeight="1">
      <c r="B678" s="6" t="s">
        <v>668</v>
      </c>
      <c r="C678" s="6" t="s">
        <v>682</v>
      </c>
      <c r="D678" s="11">
        <v>2</v>
      </c>
      <c r="E678" s="3" t="s">
        <v>136</v>
      </c>
      <c r="F678" s="2">
        <v>2750</v>
      </c>
      <c r="G678" s="2">
        <f t="shared" si="29"/>
        <v>5500</v>
      </c>
    </row>
    <row r="679" spans="2:7" ht="27" customHeight="1">
      <c r="B679" s="6" t="s">
        <v>669</v>
      </c>
      <c r="C679" s="6" t="s">
        <v>683</v>
      </c>
      <c r="D679" s="11">
        <v>1</v>
      </c>
      <c r="E679" s="3" t="s">
        <v>694</v>
      </c>
      <c r="F679" s="2">
        <v>86400</v>
      </c>
      <c r="G679" s="2">
        <f t="shared" si="29"/>
        <v>86400</v>
      </c>
    </row>
    <row r="680" spans="2:7" ht="27" customHeight="1">
      <c r="B680" s="6" t="s">
        <v>670</v>
      </c>
      <c r="C680" s="6" t="s">
        <v>684</v>
      </c>
      <c r="D680" s="11">
        <v>1</v>
      </c>
      <c r="E680" s="3" t="s">
        <v>136</v>
      </c>
      <c r="F680" s="2">
        <v>2840</v>
      </c>
      <c r="G680" s="2">
        <f t="shared" si="29"/>
        <v>2840</v>
      </c>
    </row>
    <row r="681" spans="2:7" ht="27" customHeight="1">
      <c r="B681" s="6" t="s">
        <v>671</v>
      </c>
      <c r="C681" s="6" t="s">
        <v>685</v>
      </c>
      <c r="D681" s="11">
        <v>1</v>
      </c>
      <c r="E681" s="3" t="s">
        <v>136</v>
      </c>
      <c r="F681" s="2">
        <v>2570</v>
      </c>
      <c r="G681" s="2">
        <f t="shared" si="29"/>
        <v>2570</v>
      </c>
    </row>
    <row r="682" spans="2:7" ht="27" customHeight="1">
      <c r="B682" s="6" t="s">
        <v>672</v>
      </c>
      <c r="C682" s="6" t="s">
        <v>686</v>
      </c>
      <c r="D682" s="11">
        <v>1</v>
      </c>
      <c r="E682" s="3" t="s">
        <v>136</v>
      </c>
      <c r="F682" s="2">
        <v>15000</v>
      </c>
      <c r="G682" s="2">
        <f t="shared" si="29"/>
        <v>15000</v>
      </c>
    </row>
    <row r="683" spans="2:7" ht="27" customHeight="1">
      <c r="B683" s="6" t="s">
        <v>673</v>
      </c>
      <c r="C683" s="7" t="s">
        <v>687</v>
      </c>
      <c r="D683" s="11">
        <v>1</v>
      </c>
      <c r="E683" s="3" t="s">
        <v>694</v>
      </c>
      <c r="F683" s="2">
        <v>119600</v>
      </c>
      <c r="G683" s="2">
        <f t="shared" si="29"/>
        <v>119600</v>
      </c>
    </row>
    <row r="684" spans="2:7" ht="27" customHeight="1">
      <c r="B684" s="6" t="s">
        <v>678</v>
      </c>
      <c r="C684" s="7" t="s">
        <v>688</v>
      </c>
      <c r="D684" s="11">
        <v>1</v>
      </c>
      <c r="E684" s="3" t="s">
        <v>694</v>
      </c>
      <c r="F684" s="2">
        <v>119600</v>
      </c>
      <c r="G684" s="2">
        <f t="shared" si="29"/>
        <v>119600</v>
      </c>
    </row>
    <row r="685" spans="2:7" ht="27" customHeight="1">
      <c r="B685" s="6" t="s">
        <v>674</v>
      </c>
      <c r="C685" s="6" t="s">
        <v>689</v>
      </c>
      <c r="D685" s="11">
        <v>1</v>
      </c>
      <c r="E685" s="3" t="s">
        <v>136</v>
      </c>
      <c r="F685" s="2">
        <v>9420</v>
      </c>
      <c r="G685" s="2">
        <f t="shared" si="29"/>
        <v>9420</v>
      </c>
    </row>
    <row r="686" spans="2:7" ht="27" customHeight="1">
      <c r="B686" s="6" t="s">
        <v>679</v>
      </c>
      <c r="C686" s="6" t="s">
        <v>690</v>
      </c>
      <c r="D686" s="11">
        <v>1</v>
      </c>
      <c r="E686" s="3" t="s">
        <v>694</v>
      </c>
      <c r="F686" s="2">
        <v>36000</v>
      </c>
      <c r="G686" s="2">
        <f t="shared" si="29"/>
        <v>36000</v>
      </c>
    </row>
    <row r="687" spans="2:7" ht="27" customHeight="1">
      <c r="B687" s="6" t="s">
        <v>675</v>
      </c>
      <c r="C687" s="6" t="s">
        <v>695</v>
      </c>
      <c r="D687" s="11">
        <v>1</v>
      </c>
      <c r="E687" s="3" t="s">
        <v>694</v>
      </c>
      <c r="F687" s="2">
        <v>58000</v>
      </c>
      <c r="G687" s="2">
        <f t="shared" si="29"/>
        <v>58000</v>
      </c>
    </row>
    <row r="688" spans="2:7" ht="27" customHeight="1">
      <c r="B688" s="6" t="s">
        <v>676</v>
      </c>
      <c r="C688" s="14" t="s">
        <v>691</v>
      </c>
      <c r="D688" s="11">
        <v>1</v>
      </c>
      <c r="E688" s="3" t="s">
        <v>694</v>
      </c>
      <c r="F688" s="2">
        <v>58000</v>
      </c>
      <c r="G688" s="2">
        <f t="shared" si="29"/>
        <v>58000</v>
      </c>
    </row>
    <row r="689" spans="2:7" ht="27" customHeight="1">
      <c r="B689" s="6" t="s">
        <v>515</v>
      </c>
      <c r="C689" s="6" t="s">
        <v>692</v>
      </c>
      <c r="D689" s="11">
        <v>1</v>
      </c>
      <c r="E689" s="3" t="s">
        <v>16</v>
      </c>
      <c r="F689" s="2">
        <v>1000</v>
      </c>
      <c r="G689" s="2">
        <f t="shared" si="29"/>
        <v>1000</v>
      </c>
    </row>
    <row r="690" spans="2:7" ht="27" customHeight="1">
      <c r="B690" s="6" t="s">
        <v>677</v>
      </c>
      <c r="C690" s="6" t="s">
        <v>693</v>
      </c>
      <c r="D690" s="11">
        <v>1</v>
      </c>
      <c r="E690" s="3" t="s">
        <v>136</v>
      </c>
      <c r="F690" s="2">
        <v>16900</v>
      </c>
      <c r="G690" s="2">
        <f t="shared" si="29"/>
        <v>16900</v>
      </c>
    </row>
    <row r="691" spans="2:7" ht="27" customHeight="1">
      <c r="B691" s="6" t="s">
        <v>668</v>
      </c>
      <c r="C691" s="6" t="s">
        <v>703</v>
      </c>
      <c r="D691" s="11">
        <v>1</v>
      </c>
      <c r="E691" s="3" t="s">
        <v>136</v>
      </c>
      <c r="F691" s="2">
        <v>2530</v>
      </c>
      <c r="G691" s="2">
        <f t="shared" si="29"/>
        <v>2530</v>
      </c>
    </row>
    <row r="692" spans="2:7" ht="27" customHeight="1">
      <c r="B692" s="6" t="s">
        <v>696</v>
      </c>
      <c r="C692" s="6" t="s">
        <v>704</v>
      </c>
      <c r="D692" s="11">
        <v>1</v>
      </c>
      <c r="E692" s="3" t="s">
        <v>694</v>
      </c>
      <c r="F692" s="2">
        <v>286000</v>
      </c>
      <c r="G692" s="2">
        <f t="shared" si="29"/>
        <v>286000</v>
      </c>
    </row>
    <row r="693" spans="2:7" ht="27" customHeight="1">
      <c r="B693" s="6" t="s">
        <v>697</v>
      </c>
      <c r="C693" s="6" t="s">
        <v>705</v>
      </c>
      <c r="D693" s="11">
        <v>1</v>
      </c>
      <c r="E693" s="3" t="s">
        <v>694</v>
      </c>
      <c r="F693" s="2">
        <v>27500</v>
      </c>
      <c r="G693" s="2">
        <f t="shared" si="29"/>
        <v>27500</v>
      </c>
    </row>
    <row r="694" spans="2:7" ht="27" customHeight="1">
      <c r="B694" s="6" t="s">
        <v>698</v>
      </c>
      <c r="C694" s="6" t="s">
        <v>706</v>
      </c>
      <c r="D694" s="11">
        <v>1</v>
      </c>
      <c r="E694" s="3" t="s">
        <v>136</v>
      </c>
      <c r="F694" s="2">
        <v>8690</v>
      </c>
      <c r="G694" s="2">
        <f t="shared" si="29"/>
        <v>8690</v>
      </c>
    </row>
    <row r="695" spans="2:7" ht="27" customHeight="1">
      <c r="B695" s="6" t="s">
        <v>699</v>
      </c>
      <c r="C695" s="6" t="s">
        <v>707</v>
      </c>
      <c r="D695" s="11">
        <v>1</v>
      </c>
      <c r="E695" s="3" t="s">
        <v>136</v>
      </c>
      <c r="F695" s="2">
        <v>29700</v>
      </c>
      <c r="G695" s="2">
        <f t="shared" si="29"/>
        <v>29700</v>
      </c>
    </row>
    <row r="696" spans="2:7" ht="27" customHeight="1">
      <c r="B696" s="6" t="s">
        <v>700</v>
      </c>
      <c r="C696" s="6" t="s">
        <v>708</v>
      </c>
      <c r="D696" s="11">
        <v>1</v>
      </c>
      <c r="E696" s="3" t="s">
        <v>136</v>
      </c>
      <c r="F696" s="2">
        <v>1840</v>
      </c>
      <c r="G696" s="2">
        <f t="shared" si="29"/>
        <v>1840</v>
      </c>
    </row>
    <row r="697" spans="2:7" ht="27" customHeight="1">
      <c r="B697" s="6" t="s">
        <v>701</v>
      </c>
      <c r="D697" s="11">
        <v>2</v>
      </c>
      <c r="E697" s="3" t="s">
        <v>136</v>
      </c>
      <c r="F697" s="2">
        <v>3490</v>
      </c>
      <c r="G697" s="2">
        <f t="shared" si="29"/>
        <v>6980</v>
      </c>
    </row>
    <row r="698" spans="2:7" ht="27" customHeight="1">
      <c r="B698" s="6" t="s">
        <v>702</v>
      </c>
      <c r="C698" s="6" t="s">
        <v>709</v>
      </c>
      <c r="D698" s="11">
        <v>1</v>
      </c>
      <c r="E698" s="3" t="s">
        <v>16</v>
      </c>
      <c r="F698" s="2">
        <v>59300</v>
      </c>
      <c r="G698" s="2">
        <f t="shared" si="29"/>
        <v>59300</v>
      </c>
    </row>
    <row r="699" spans="2:7" ht="27" customHeight="1">
      <c r="B699" s="6" t="s">
        <v>634</v>
      </c>
      <c r="D699" s="11">
        <v>1</v>
      </c>
      <c r="E699" s="3" t="s">
        <v>16</v>
      </c>
      <c r="F699" s="2">
        <v>17800</v>
      </c>
      <c r="G699" s="2">
        <f t="shared" si="29"/>
        <v>17800</v>
      </c>
    </row>
    <row r="700" spans="2:7" ht="27" customHeight="1">
      <c r="B700" s="6" t="s">
        <v>635</v>
      </c>
      <c r="D700" s="11">
        <v>1</v>
      </c>
      <c r="E700" s="3" t="s">
        <v>16</v>
      </c>
      <c r="F700" s="2">
        <v>5520</v>
      </c>
      <c r="G700" s="2">
        <f t="shared" si="29"/>
        <v>5520</v>
      </c>
    </row>
    <row r="701" spans="2:7" ht="27" customHeight="1">
      <c r="B701" s="6" t="s">
        <v>61</v>
      </c>
      <c r="D701" s="11">
        <v>1</v>
      </c>
      <c r="E701" s="3" t="s">
        <v>16</v>
      </c>
      <c r="F701" s="2">
        <v>38900</v>
      </c>
      <c r="G701" s="2">
        <f t="shared" si="29"/>
        <v>38900</v>
      </c>
    </row>
    <row r="702" spans="2:7" ht="27" customHeight="1">
      <c r="B702" s="6" t="s">
        <v>33</v>
      </c>
      <c r="G702" s="2">
        <f>SUM(G675:G701)</f>
        <v>1061600</v>
      </c>
    </row>
    <row r="704" spans="1:2" ht="27" customHeight="1">
      <c r="A704" s="5">
        <v>5</v>
      </c>
      <c r="B704" s="6" t="s">
        <v>625</v>
      </c>
    </row>
    <row r="705" spans="2:7" ht="27" customHeight="1">
      <c r="B705" s="6" t="s">
        <v>710</v>
      </c>
      <c r="C705" s="6" t="s">
        <v>713</v>
      </c>
      <c r="D705" s="11">
        <v>1</v>
      </c>
      <c r="E705" s="3" t="s">
        <v>16</v>
      </c>
      <c r="F705" s="2">
        <v>32400</v>
      </c>
      <c r="G705" s="2">
        <f>D705*F705</f>
        <v>32400</v>
      </c>
    </row>
    <row r="706" spans="2:7" ht="27" customHeight="1">
      <c r="B706" s="6" t="s">
        <v>633</v>
      </c>
      <c r="D706" s="11">
        <v>1</v>
      </c>
      <c r="E706" s="3" t="s">
        <v>16</v>
      </c>
      <c r="F706" s="2">
        <v>36600</v>
      </c>
      <c r="G706" s="2">
        <f>D706*F706</f>
        <v>36600</v>
      </c>
    </row>
    <row r="707" spans="2:7" ht="27" customHeight="1">
      <c r="B707" s="6" t="s">
        <v>711</v>
      </c>
      <c r="D707" s="11">
        <v>1</v>
      </c>
      <c r="E707" s="3" t="s">
        <v>16</v>
      </c>
      <c r="F707" s="2">
        <v>4110</v>
      </c>
      <c r="G707" s="2">
        <f>D707*F707</f>
        <v>4110</v>
      </c>
    </row>
    <row r="708" spans="2:7" ht="27" customHeight="1">
      <c r="B708" s="6" t="s">
        <v>712</v>
      </c>
      <c r="D708" s="11">
        <v>1</v>
      </c>
      <c r="E708" s="3" t="s">
        <v>16</v>
      </c>
      <c r="F708" s="2">
        <v>68600</v>
      </c>
      <c r="G708" s="2">
        <f>D708*F708</f>
        <v>68600</v>
      </c>
    </row>
    <row r="709" spans="2:7" ht="27" customHeight="1">
      <c r="B709" s="6" t="s">
        <v>33</v>
      </c>
      <c r="G709" s="2">
        <f>SUM(G705:G708)</f>
        <v>141710</v>
      </c>
    </row>
    <row r="712" spans="1:2" ht="27" customHeight="1">
      <c r="A712" s="5" t="s">
        <v>714</v>
      </c>
      <c r="B712" s="6" t="s">
        <v>11</v>
      </c>
    </row>
    <row r="714" spans="2:7" ht="27" customHeight="1">
      <c r="B714" s="6" t="s">
        <v>715</v>
      </c>
      <c r="C714" s="6" t="s">
        <v>730</v>
      </c>
      <c r="D714" s="11">
        <v>1</v>
      </c>
      <c r="E714" s="3" t="s">
        <v>527</v>
      </c>
      <c r="F714" s="2">
        <v>106000</v>
      </c>
      <c r="G714" s="2">
        <f aca="true" t="shared" si="30" ref="G714:G729">D714*F714</f>
        <v>106000</v>
      </c>
    </row>
    <row r="715" spans="2:7" ht="27" customHeight="1">
      <c r="B715" s="6" t="s">
        <v>716</v>
      </c>
      <c r="C715" s="6" t="s">
        <v>731</v>
      </c>
      <c r="D715" s="11">
        <v>1</v>
      </c>
      <c r="E715" s="3" t="s">
        <v>527</v>
      </c>
      <c r="F715" s="2">
        <v>44500</v>
      </c>
      <c r="G715" s="2">
        <f t="shared" si="30"/>
        <v>44500</v>
      </c>
    </row>
    <row r="716" spans="2:7" ht="27" customHeight="1">
      <c r="B716" s="6" t="s">
        <v>717</v>
      </c>
      <c r="C716" s="6" t="s">
        <v>732</v>
      </c>
      <c r="D716" s="11">
        <v>1</v>
      </c>
      <c r="E716" s="3" t="s">
        <v>527</v>
      </c>
      <c r="F716" s="2">
        <v>6600</v>
      </c>
      <c r="G716" s="2">
        <f t="shared" si="30"/>
        <v>6600</v>
      </c>
    </row>
    <row r="717" spans="2:7" ht="27" customHeight="1">
      <c r="B717" s="6" t="s">
        <v>718</v>
      </c>
      <c r="C717" s="6" t="s">
        <v>733</v>
      </c>
      <c r="D717" s="11">
        <v>1</v>
      </c>
      <c r="E717" s="3" t="s">
        <v>741</v>
      </c>
      <c r="F717" s="2">
        <v>7910</v>
      </c>
      <c r="G717" s="2">
        <f t="shared" si="30"/>
        <v>7910</v>
      </c>
    </row>
    <row r="718" spans="2:7" ht="27" customHeight="1">
      <c r="B718" s="6" t="s">
        <v>719</v>
      </c>
      <c r="C718" s="6" t="s">
        <v>734</v>
      </c>
      <c r="D718" s="11">
        <v>4</v>
      </c>
      <c r="E718" s="3" t="s">
        <v>527</v>
      </c>
      <c r="F718" s="2">
        <v>7560</v>
      </c>
      <c r="G718" s="2">
        <f t="shared" si="30"/>
        <v>30240</v>
      </c>
    </row>
    <row r="719" spans="2:7" ht="27" customHeight="1">
      <c r="B719" s="6" t="s">
        <v>720</v>
      </c>
      <c r="C719" s="6" t="s">
        <v>735</v>
      </c>
      <c r="D719" s="11">
        <v>5</v>
      </c>
      <c r="E719" s="3" t="s">
        <v>741</v>
      </c>
      <c r="F719" s="2">
        <v>3240</v>
      </c>
      <c r="G719" s="2">
        <f t="shared" si="30"/>
        <v>16200</v>
      </c>
    </row>
    <row r="720" spans="2:7" ht="27" customHeight="1">
      <c r="B720" s="6" t="s">
        <v>718</v>
      </c>
      <c r="C720" s="6" t="s">
        <v>736</v>
      </c>
      <c r="D720" s="11">
        <v>9</v>
      </c>
      <c r="E720" s="3" t="s">
        <v>741</v>
      </c>
      <c r="F720" s="2">
        <v>6210</v>
      </c>
      <c r="G720" s="2">
        <f t="shared" si="30"/>
        <v>55890</v>
      </c>
    </row>
    <row r="721" spans="2:7" ht="27" customHeight="1">
      <c r="B721" s="7" t="s">
        <v>721</v>
      </c>
      <c r="C721" s="6" t="s">
        <v>737</v>
      </c>
      <c r="D721" s="11">
        <v>1</v>
      </c>
      <c r="E721" s="3" t="s">
        <v>16</v>
      </c>
      <c r="F721" s="2">
        <v>13900</v>
      </c>
      <c r="G721" s="2">
        <f t="shared" si="30"/>
        <v>13900</v>
      </c>
    </row>
    <row r="722" spans="2:7" ht="27" customHeight="1">
      <c r="B722" s="6" t="s">
        <v>722</v>
      </c>
      <c r="C722" s="6" t="s">
        <v>738</v>
      </c>
      <c r="D722" s="11">
        <v>1</v>
      </c>
      <c r="E722" s="3" t="s">
        <v>16</v>
      </c>
      <c r="F722" s="2">
        <v>16500</v>
      </c>
      <c r="G722" s="2">
        <f t="shared" si="30"/>
        <v>16500</v>
      </c>
    </row>
    <row r="723" spans="2:7" ht="27" customHeight="1">
      <c r="B723" s="6" t="s">
        <v>723</v>
      </c>
      <c r="C723" s="6" t="s">
        <v>739</v>
      </c>
      <c r="D723" s="11">
        <v>7</v>
      </c>
      <c r="E723" s="3" t="s">
        <v>149</v>
      </c>
      <c r="F723" s="2">
        <v>2500</v>
      </c>
      <c r="G723" s="2">
        <f t="shared" si="30"/>
        <v>17500</v>
      </c>
    </row>
    <row r="724" spans="2:7" ht="27" customHeight="1">
      <c r="B724" s="6" t="s">
        <v>724</v>
      </c>
      <c r="C724" s="6" t="s">
        <v>740</v>
      </c>
      <c r="D724" s="11">
        <v>7</v>
      </c>
      <c r="E724" s="3" t="s">
        <v>204</v>
      </c>
      <c r="F724" s="2">
        <v>1800</v>
      </c>
      <c r="G724" s="2">
        <f t="shared" si="30"/>
        <v>12600</v>
      </c>
    </row>
    <row r="725" spans="2:7" ht="27" customHeight="1">
      <c r="B725" s="6" t="s">
        <v>725</v>
      </c>
      <c r="D725" s="11">
        <v>1</v>
      </c>
      <c r="E725" s="3" t="s">
        <v>16</v>
      </c>
      <c r="F725" s="2">
        <v>33000</v>
      </c>
      <c r="G725" s="2">
        <f t="shared" si="30"/>
        <v>33000</v>
      </c>
    </row>
    <row r="726" spans="2:7" ht="27" customHeight="1">
      <c r="B726" s="6" t="s">
        <v>726</v>
      </c>
      <c r="D726" s="11">
        <v>1</v>
      </c>
      <c r="E726" s="3" t="s">
        <v>16</v>
      </c>
      <c r="F726" s="2">
        <v>13900</v>
      </c>
      <c r="G726" s="2">
        <f t="shared" si="30"/>
        <v>13900</v>
      </c>
    </row>
    <row r="727" spans="2:7" ht="27" customHeight="1">
      <c r="B727" s="6" t="s">
        <v>727</v>
      </c>
      <c r="D727" s="11">
        <v>1</v>
      </c>
      <c r="E727" s="3" t="s">
        <v>16</v>
      </c>
      <c r="F727" s="2">
        <v>5000</v>
      </c>
      <c r="G727" s="2">
        <f t="shared" si="30"/>
        <v>5000</v>
      </c>
    </row>
    <row r="728" spans="2:7" ht="27" customHeight="1">
      <c r="B728" s="6" t="s">
        <v>728</v>
      </c>
      <c r="D728" s="11">
        <v>1</v>
      </c>
      <c r="E728" s="3" t="s">
        <v>16</v>
      </c>
      <c r="F728" s="2">
        <v>8810</v>
      </c>
      <c r="G728" s="2">
        <f t="shared" si="30"/>
        <v>8810</v>
      </c>
    </row>
    <row r="729" spans="2:7" ht="27" customHeight="1">
      <c r="B729" s="6" t="s">
        <v>729</v>
      </c>
      <c r="D729" s="11">
        <v>1</v>
      </c>
      <c r="E729" s="3" t="s">
        <v>16</v>
      </c>
      <c r="F729" s="2">
        <v>13100</v>
      </c>
      <c r="G729" s="2">
        <f t="shared" si="30"/>
        <v>13100</v>
      </c>
    </row>
    <row r="731" spans="2:7" ht="27" customHeight="1">
      <c r="B731" s="6" t="s">
        <v>33</v>
      </c>
      <c r="G731" s="2">
        <f>SUM(G714:G730)</f>
        <v>401650</v>
      </c>
    </row>
    <row r="734" spans="1:2" ht="27" customHeight="1">
      <c r="A734" s="5" t="s">
        <v>742</v>
      </c>
      <c r="B734" s="6" t="s">
        <v>743</v>
      </c>
    </row>
    <row r="736" spans="2:7" ht="27" customHeight="1">
      <c r="B736" s="6" t="s">
        <v>757</v>
      </c>
      <c r="D736" s="11">
        <v>1</v>
      </c>
      <c r="E736" s="3" t="s">
        <v>16</v>
      </c>
      <c r="F736" s="2">
        <v>8460</v>
      </c>
      <c r="G736" s="2">
        <f aca="true" t="shared" si="31" ref="G736:G742">D736*F736</f>
        <v>8460</v>
      </c>
    </row>
    <row r="737" spans="2:7" ht="27" customHeight="1">
      <c r="B737" s="6" t="s">
        <v>744</v>
      </c>
      <c r="C737" s="6" t="s">
        <v>749</v>
      </c>
      <c r="D737" s="11">
        <v>7</v>
      </c>
      <c r="E737" s="3" t="s">
        <v>755</v>
      </c>
      <c r="F737" s="2">
        <v>8560</v>
      </c>
      <c r="G737" s="2">
        <f t="shared" si="31"/>
        <v>59920</v>
      </c>
    </row>
    <row r="738" spans="2:7" ht="27" customHeight="1">
      <c r="B738" s="6" t="s">
        <v>69</v>
      </c>
      <c r="C738" s="6" t="s">
        <v>750</v>
      </c>
      <c r="D738" s="11">
        <v>7</v>
      </c>
      <c r="E738" s="3" t="s">
        <v>755</v>
      </c>
      <c r="F738" s="2">
        <v>1370</v>
      </c>
      <c r="G738" s="2">
        <f t="shared" si="31"/>
        <v>9590</v>
      </c>
    </row>
    <row r="739" spans="2:7" ht="27" customHeight="1">
      <c r="B739" s="6" t="s">
        <v>745</v>
      </c>
      <c r="C739" s="13" t="s">
        <v>751</v>
      </c>
      <c r="D739" s="11">
        <v>34.3</v>
      </c>
      <c r="E739" s="3" t="s">
        <v>755</v>
      </c>
      <c r="F739" s="2">
        <v>1800</v>
      </c>
      <c r="G739" s="2">
        <f t="shared" si="31"/>
        <v>61739.99999999999</v>
      </c>
    </row>
    <row r="740" spans="2:7" ht="27" customHeight="1">
      <c r="B740" s="6" t="s">
        <v>746</v>
      </c>
      <c r="C740" s="6" t="s">
        <v>752</v>
      </c>
      <c r="D740" s="11">
        <v>6</v>
      </c>
      <c r="E740" s="3" t="s">
        <v>756</v>
      </c>
      <c r="F740" s="2">
        <v>3380</v>
      </c>
      <c r="G740" s="2">
        <f t="shared" si="31"/>
        <v>20280</v>
      </c>
    </row>
    <row r="741" spans="2:7" ht="27" customHeight="1">
      <c r="B741" s="6" t="s">
        <v>747</v>
      </c>
      <c r="C741" s="6" t="s">
        <v>753</v>
      </c>
      <c r="D741" s="11">
        <v>6</v>
      </c>
      <c r="E741" s="3" t="s">
        <v>756</v>
      </c>
      <c r="F741" s="2">
        <v>4230</v>
      </c>
      <c r="G741" s="2">
        <f t="shared" si="31"/>
        <v>25380</v>
      </c>
    </row>
    <row r="742" spans="2:7" ht="27" customHeight="1">
      <c r="B742" s="6" t="s">
        <v>748</v>
      </c>
      <c r="C742" s="6" t="s">
        <v>754</v>
      </c>
      <c r="D742" s="11">
        <v>18</v>
      </c>
      <c r="E742" s="3" t="s">
        <v>204</v>
      </c>
      <c r="F742" s="2">
        <v>2320</v>
      </c>
      <c r="G742" s="2">
        <f t="shared" si="31"/>
        <v>41760</v>
      </c>
    </row>
    <row r="744" spans="2:7" ht="27" customHeight="1">
      <c r="B744" s="6" t="s">
        <v>33</v>
      </c>
      <c r="G744" s="2">
        <f>SUM(G736:G743)</f>
        <v>227130</v>
      </c>
    </row>
  </sheetData>
  <sheetProtection/>
  <mergeCells count="1">
    <mergeCell ref="A1:B1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njun</dc:creator>
  <cp:keywords/>
  <dc:description/>
  <cp:lastModifiedBy>njun</cp:lastModifiedBy>
  <cp:lastPrinted>2009-03-17T03:27:56Z</cp:lastPrinted>
  <dcterms:created xsi:type="dcterms:W3CDTF">2009-03-10T09:55:53Z</dcterms:created>
  <dcterms:modified xsi:type="dcterms:W3CDTF">2011-02-26T13:10:45Z</dcterms:modified>
  <cp:category/>
  <cp:version/>
  <cp:contentType/>
  <cp:contentStatus/>
</cp:coreProperties>
</file>